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812" activeTab="0"/>
  </bookViews>
  <sheets>
    <sheet name="8月份三公费用" sheetId="1" r:id="rId1"/>
    <sheet name="7月份三公费用 " sheetId="2" r:id="rId2"/>
    <sheet name="6月份三公费用" sheetId="3" r:id="rId3"/>
    <sheet name="5月份三公费用 " sheetId="4" r:id="rId4"/>
    <sheet name="4月份三公费用 " sheetId="5" r:id="rId5"/>
    <sheet name="3月份三公费用 " sheetId="6" r:id="rId6"/>
    <sheet name="2月份三公费用 " sheetId="7" r:id="rId7"/>
    <sheet name="1月份三公费用 " sheetId="8" r:id="rId8"/>
  </sheets>
  <definedNames/>
  <calcPr fullCalcOnLoad="1"/>
</workbook>
</file>

<file path=xl/sharedStrings.xml><?xml version="1.0" encoding="utf-8"?>
<sst xmlns="http://schemas.openxmlformats.org/spreadsheetml/2006/main" count="264" uniqueCount="43">
  <si>
    <t>附件</t>
  </si>
  <si>
    <t>陕煤化物资集团  2023 年8月份“三公”费用统计表</t>
  </si>
  <si>
    <t>填报单位（子、分公司）：黄陵分公司             填报时间： 月  日                     单位：万元</t>
  </si>
  <si>
    <t>填报时间：</t>
  </si>
  <si>
    <t>2023.9.4</t>
  </si>
  <si>
    <t>单位：万元</t>
  </si>
  <si>
    <t>账套</t>
  </si>
  <si>
    <t>科目</t>
  </si>
  <si>
    <t>车辆使用费</t>
  </si>
  <si>
    <t>业务招待费</t>
  </si>
  <si>
    <t>差旅费及国（境）外考察培训费</t>
  </si>
  <si>
    <t>合   计</t>
  </si>
  <si>
    <t>本月</t>
  </si>
  <si>
    <t>累计</t>
  </si>
  <si>
    <t>本月合计</t>
  </si>
  <si>
    <t>累计合计</t>
  </si>
  <si>
    <t>上年同期</t>
  </si>
  <si>
    <t>节超</t>
  </si>
  <si>
    <t>备注</t>
  </si>
  <si>
    <t>煤业物资</t>
  </si>
  <si>
    <t>销售费用</t>
  </si>
  <si>
    <t>管理费用</t>
  </si>
  <si>
    <t>煤业化工</t>
  </si>
  <si>
    <t>合计</t>
  </si>
  <si>
    <t xml:space="preserve">    单位负责人： </t>
  </si>
  <si>
    <t xml:space="preserve">复核： </t>
  </si>
  <si>
    <t>制表：黄小妮</t>
  </si>
  <si>
    <t>陕煤化物资集团  2023 年7月份“三公”费用统计表</t>
  </si>
  <si>
    <t>2023.8.3</t>
  </si>
  <si>
    <t>陕煤化物资集团  2023 年6月份“三公”费用统计表</t>
  </si>
  <si>
    <t>2023.7.3</t>
  </si>
  <si>
    <t>陕煤化物资集团  2023 年5月份“三公”费用统计表</t>
  </si>
  <si>
    <t>2023.6.2</t>
  </si>
  <si>
    <t>陕煤化物资集团  2023 年4月份“三公”费用统计表</t>
  </si>
  <si>
    <t>2023.5.3</t>
  </si>
  <si>
    <t>陕煤化物资集团  2023 年3月份“三公”费用统计表</t>
  </si>
  <si>
    <t>2023.4.3</t>
  </si>
  <si>
    <t>陕煤化物资集团  2023 年2月份“三公”费用统计表</t>
  </si>
  <si>
    <t>2023.3.2</t>
  </si>
  <si>
    <t>陕煤化物资集团  2023 年1月份“三公”费用统计表</t>
  </si>
  <si>
    <t>2023.2.2</t>
  </si>
  <si>
    <t xml:space="preserve">    单位负责人： 晁昕</t>
  </si>
  <si>
    <t xml:space="preserve">复核：常碧侠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</si>
</sst>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</numFmts>
  <fonts count="42">
    <font>
      <sz val="10"/>
      <name val="Arial"/>
      <family val="2"/>
    </font>
    <font>
      <sz val="11"/>
      <name val="宋体"/>
      <family val="0"/>
    </font>
    <font>
      <sz val="14"/>
      <color indexed="8"/>
      <name val="宋体"/>
      <family val="0"/>
    </font>
    <font>
      <sz val="8"/>
      <name val="Arial"/>
      <family val="2"/>
    </font>
    <font>
      <b/>
      <sz val="16"/>
      <color indexed="8"/>
      <name val="方正小标宋简体"/>
      <family val="0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7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16" fillId="2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58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8" fillId="33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43" fontId="8" fillId="34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2">
      <selection activeCell="K16" sqref="K16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4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0.14</v>
      </c>
      <c r="F7" s="9">
        <v>3.49</v>
      </c>
      <c r="G7" s="9">
        <v>0</v>
      </c>
      <c r="H7" s="9">
        <v>0</v>
      </c>
      <c r="I7" s="10">
        <f>C7+E7+G7</f>
        <v>0.14</v>
      </c>
      <c r="J7" s="10">
        <f>D7+F7</f>
        <v>3.49</v>
      </c>
      <c r="K7" s="13">
        <v>2.02</v>
      </c>
      <c r="L7" s="10">
        <f>J7-K7</f>
        <v>1.4700000000000002</v>
      </c>
      <c r="M7" s="22"/>
      <c r="N7" s="3"/>
    </row>
    <row r="8" spans="1:14" ht="34.5" customHeight="1">
      <c r="A8" s="21"/>
      <c r="B8" s="8" t="s">
        <v>21</v>
      </c>
      <c r="C8" s="9">
        <v>1.67</v>
      </c>
      <c r="D8" s="9">
        <v>17.15</v>
      </c>
      <c r="E8" s="9">
        <v>1.45</v>
      </c>
      <c r="F8" s="9">
        <v>8.9</v>
      </c>
      <c r="G8" s="9">
        <v>0</v>
      </c>
      <c r="H8" s="9">
        <v>0</v>
      </c>
      <c r="I8" s="10">
        <f>C8+E8+G8</f>
        <v>3.12</v>
      </c>
      <c r="J8" s="10">
        <f>D8+F8</f>
        <v>26.049999999999997</v>
      </c>
      <c r="K8" s="13">
        <v>10.64</v>
      </c>
      <c r="L8" s="10">
        <f>J8-K8</f>
        <v>15.409999999999997</v>
      </c>
      <c r="M8" s="22"/>
      <c r="N8" s="14">
        <f>D8+F8+H8</f>
        <v>26.049999999999997</v>
      </c>
    </row>
    <row r="9" spans="1:14" ht="34.5" customHeight="1">
      <c r="A9" s="21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0</v>
      </c>
      <c r="J9" s="10">
        <f>D9+F9</f>
        <v>0.13</v>
      </c>
      <c r="K9" s="13">
        <v>0.1</v>
      </c>
      <c r="L9" s="10">
        <f>J9-K9</f>
        <v>0.03</v>
      </c>
      <c r="M9" s="22"/>
      <c r="N9" s="3"/>
    </row>
    <row r="10" spans="1:14" ht="34.5" customHeight="1">
      <c r="A10" s="21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2.43</v>
      </c>
      <c r="L10" s="10">
        <f>J10-K10</f>
        <v>-2.2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1.67</v>
      </c>
      <c r="D11" s="10">
        <f t="shared" si="0"/>
        <v>17.349999999999998</v>
      </c>
      <c r="E11" s="10">
        <f t="shared" si="0"/>
        <v>1.5899999999999999</v>
      </c>
      <c r="F11" s="10">
        <f t="shared" si="0"/>
        <v>12.55</v>
      </c>
      <c r="G11" s="10">
        <f t="shared" si="0"/>
        <v>0</v>
      </c>
      <c r="H11" s="10">
        <f t="shared" si="0"/>
        <v>0</v>
      </c>
      <c r="I11" s="10">
        <f t="shared" si="0"/>
        <v>3.2600000000000002</v>
      </c>
      <c r="J11" s="10">
        <f t="shared" si="0"/>
        <v>29.9</v>
      </c>
      <c r="K11" s="10">
        <f t="shared" si="0"/>
        <v>15.19</v>
      </c>
      <c r="L11" s="10">
        <f t="shared" si="0"/>
        <v>14.709999999999997</v>
      </c>
      <c r="M11" s="22"/>
      <c r="N11" s="3"/>
    </row>
    <row r="12" spans="1:13" ht="38.25" customHeight="1">
      <c r="A12" s="15" t="s">
        <v>41</v>
      </c>
      <c r="B12" s="16"/>
      <c r="C12" s="16"/>
      <c r="D12" s="11"/>
      <c r="E12" s="17" t="s">
        <v>42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2">
      <selection activeCell="P8" sqref="P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28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3.35</v>
      </c>
      <c r="G7" s="9">
        <v>0</v>
      </c>
      <c r="H7" s="9">
        <v>0</v>
      </c>
      <c r="I7" s="10">
        <f>C7+E7+G7</f>
        <v>0</v>
      </c>
      <c r="J7" s="10">
        <f>D7+F7</f>
        <v>3.35</v>
      </c>
      <c r="K7" s="13">
        <v>2.02</v>
      </c>
      <c r="L7" s="10">
        <f>J7-K7</f>
        <v>1.33</v>
      </c>
      <c r="M7" s="22"/>
      <c r="N7" s="3"/>
    </row>
    <row r="8" spans="1:14" ht="34.5" customHeight="1">
      <c r="A8" s="21"/>
      <c r="B8" s="8" t="s">
        <v>21</v>
      </c>
      <c r="C8" s="9">
        <v>2.59</v>
      </c>
      <c r="D8" s="9">
        <v>15.48</v>
      </c>
      <c r="E8" s="9">
        <v>0</v>
      </c>
      <c r="F8" s="9">
        <v>7.45</v>
      </c>
      <c r="G8" s="9">
        <v>0</v>
      </c>
      <c r="H8" s="9">
        <v>0</v>
      </c>
      <c r="I8" s="10">
        <f>C8+E8+G8</f>
        <v>2.59</v>
      </c>
      <c r="J8" s="10">
        <f>D8+F8</f>
        <v>22.93</v>
      </c>
      <c r="K8" s="13">
        <v>9.51</v>
      </c>
      <c r="L8" s="10">
        <f>J8-K8</f>
        <v>13.42</v>
      </c>
      <c r="M8" s="22"/>
      <c r="N8" s="14">
        <f>D8+F8+H8</f>
        <v>22.93</v>
      </c>
    </row>
    <row r="9" spans="1:14" ht="34.5" customHeight="1">
      <c r="A9" s="21" t="s">
        <v>22</v>
      </c>
      <c r="B9" s="8" t="s">
        <v>20</v>
      </c>
      <c r="C9" s="9">
        <v>-0.15</v>
      </c>
      <c r="D9" s="9">
        <v>0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-0.15</v>
      </c>
      <c r="J9" s="10">
        <f>D9+F9</f>
        <v>0.13</v>
      </c>
      <c r="K9" s="13">
        <v>0.1</v>
      </c>
      <c r="L9" s="10">
        <f>J9-K9</f>
        <v>0.03</v>
      </c>
      <c r="M9" s="22"/>
      <c r="N9" s="3"/>
    </row>
    <row r="10" spans="1:14" ht="34.5" customHeight="1">
      <c r="A10" s="21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2.33</v>
      </c>
      <c r="L10" s="10">
        <f>J10-K10</f>
        <v>-2.1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2.44</v>
      </c>
      <c r="D11" s="10">
        <f t="shared" si="0"/>
        <v>15.68</v>
      </c>
      <c r="E11" s="10">
        <f t="shared" si="0"/>
        <v>0</v>
      </c>
      <c r="F11" s="10">
        <f t="shared" si="0"/>
        <v>10.96</v>
      </c>
      <c r="G11" s="10">
        <f t="shared" si="0"/>
        <v>0</v>
      </c>
      <c r="H11" s="10">
        <f t="shared" si="0"/>
        <v>0</v>
      </c>
      <c r="I11" s="10">
        <f t="shared" si="0"/>
        <v>2.44</v>
      </c>
      <c r="J11" s="10">
        <f t="shared" si="0"/>
        <v>26.64</v>
      </c>
      <c r="K11" s="10">
        <f t="shared" si="0"/>
        <v>13.959999999999999</v>
      </c>
      <c r="L11" s="10">
        <f t="shared" si="0"/>
        <v>12.68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M12" sqref="M12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30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3.35</v>
      </c>
      <c r="G7" s="9">
        <v>0</v>
      </c>
      <c r="H7" s="9">
        <v>0</v>
      </c>
      <c r="I7" s="10">
        <f>C7+E7+G7</f>
        <v>0</v>
      </c>
      <c r="J7" s="10">
        <f>D7+F7</f>
        <v>3.35</v>
      </c>
      <c r="K7" s="13">
        <v>2.02</v>
      </c>
      <c r="L7" s="10">
        <f>J7-K7</f>
        <v>1.33</v>
      </c>
      <c r="M7" s="22"/>
      <c r="N7" s="3"/>
    </row>
    <row r="8" spans="1:14" ht="34.5" customHeight="1">
      <c r="A8" s="21"/>
      <c r="B8" s="8" t="s">
        <v>21</v>
      </c>
      <c r="C8" s="9">
        <v>1.93</v>
      </c>
      <c r="D8" s="9">
        <v>12.89</v>
      </c>
      <c r="E8" s="9">
        <v>0.47</v>
      </c>
      <c r="F8" s="9">
        <v>7.45</v>
      </c>
      <c r="G8" s="9">
        <v>0</v>
      </c>
      <c r="H8" s="9">
        <v>0</v>
      </c>
      <c r="I8" s="10">
        <f>C8+E8+G8</f>
        <v>2.4</v>
      </c>
      <c r="J8" s="10">
        <f>D8+F8</f>
        <v>20.34</v>
      </c>
      <c r="K8" s="13">
        <v>8.48</v>
      </c>
      <c r="L8" s="10">
        <f>J8-K8</f>
        <v>11.86</v>
      </c>
      <c r="M8" s="22"/>
      <c r="N8" s="14">
        <f>D8+F8+H8</f>
        <v>20.34</v>
      </c>
    </row>
    <row r="9" spans="1:14" ht="34.5" customHeight="1">
      <c r="A9" s="21" t="s">
        <v>22</v>
      </c>
      <c r="B9" s="8" t="s">
        <v>20</v>
      </c>
      <c r="C9" s="9">
        <v>0.15</v>
      </c>
      <c r="D9" s="9">
        <v>0.15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0.15</v>
      </c>
      <c r="J9" s="10">
        <f>D9+F9</f>
        <v>0.28</v>
      </c>
      <c r="K9" s="13">
        <v>0.1</v>
      </c>
      <c r="L9" s="10">
        <f>J9-K9</f>
        <v>0.18000000000000002</v>
      </c>
      <c r="M9" s="22"/>
      <c r="N9" s="3"/>
    </row>
    <row r="10" spans="1:14" ht="34.5" customHeight="1">
      <c r="A10" s="21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2.29</v>
      </c>
      <c r="L10" s="10">
        <f>J10-K10</f>
        <v>-2.06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2.08</v>
      </c>
      <c r="D11" s="10">
        <f t="shared" si="0"/>
        <v>13.24</v>
      </c>
      <c r="E11" s="10">
        <f t="shared" si="0"/>
        <v>0.47</v>
      </c>
      <c r="F11" s="10">
        <f t="shared" si="0"/>
        <v>10.96</v>
      </c>
      <c r="G11" s="10">
        <f t="shared" si="0"/>
        <v>0</v>
      </c>
      <c r="H11" s="10">
        <f t="shared" si="0"/>
        <v>0</v>
      </c>
      <c r="I11" s="10">
        <f t="shared" si="0"/>
        <v>2.55</v>
      </c>
      <c r="J11" s="10">
        <f t="shared" si="0"/>
        <v>24.200000000000003</v>
      </c>
      <c r="K11" s="10">
        <f t="shared" si="0"/>
        <v>12.89</v>
      </c>
      <c r="L11" s="10">
        <f t="shared" si="0"/>
        <v>11.309999999999999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P10" sqref="P10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32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0.71</v>
      </c>
      <c r="F7" s="9">
        <v>3.35</v>
      </c>
      <c r="G7" s="9">
        <v>0</v>
      </c>
      <c r="H7" s="9">
        <v>0</v>
      </c>
      <c r="I7" s="10">
        <f>C7+E7+G7</f>
        <v>0.71</v>
      </c>
      <c r="J7" s="10">
        <f>D7+F7</f>
        <v>3.35</v>
      </c>
      <c r="K7" s="13">
        <v>0.65</v>
      </c>
      <c r="L7" s="10">
        <f>J7-K7</f>
        <v>2.7</v>
      </c>
      <c r="M7" s="22"/>
      <c r="N7" s="3"/>
    </row>
    <row r="8" spans="1:14" ht="34.5" customHeight="1">
      <c r="A8" s="21"/>
      <c r="B8" s="8" t="s">
        <v>21</v>
      </c>
      <c r="C8" s="9">
        <v>1.47</v>
      </c>
      <c r="D8" s="9">
        <v>10.96</v>
      </c>
      <c r="E8" s="9">
        <v>0.32</v>
      </c>
      <c r="F8" s="9">
        <v>6.98</v>
      </c>
      <c r="G8" s="9">
        <v>0</v>
      </c>
      <c r="H8" s="9">
        <v>0</v>
      </c>
      <c r="I8" s="10">
        <f>C8+E8+G8</f>
        <v>1.79</v>
      </c>
      <c r="J8" s="10">
        <f>D8+F8</f>
        <v>17.94</v>
      </c>
      <c r="K8" s="13">
        <v>3.22</v>
      </c>
      <c r="L8" s="10">
        <f>J8-K8</f>
        <v>14.72</v>
      </c>
      <c r="M8" s="22"/>
      <c r="N8" s="14">
        <f>D8+F8+H8</f>
        <v>17.94</v>
      </c>
    </row>
    <row r="9" spans="1:14" ht="34.5" customHeight="1">
      <c r="A9" s="21" t="s">
        <v>22</v>
      </c>
      <c r="B9" s="8" t="s">
        <v>20</v>
      </c>
      <c r="C9" s="9">
        <v>0</v>
      </c>
      <c r="D9" s="9">
        <v>0</v>
      </c>
      <c r="E9" s="9">
        <v>0.13</v>
      </c>
      <c r="F9" s="9">
        <v>0.13</v>
      </c>
      <c r="G9" s="9">
        <v>0</v>
      </c>
      <c r="H9" s="9">
        <v>0</v>
      </c>
      <c r="I9" s="10">
        <f>C9+E9+G9</f>
        <v>0.13</v>
      </c>
      <c r="J9" s="10">
        <f>D9+F9</f>
        <v>0.13</v>
      </c>
      <c r="K9" s="13">
        <v>0</v>
      </c>
      <c r="L9" s="10">
        <f>J9-K9</f>
        <v>0.13</v>
      </c>
      <c r="M9" s="22"/>
      <c r="N9" s="3"/>
    </row>
    <row r="10" spans="1:14" ht="34.5" customHeight="1">
      <c r="A10" s="21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0.6</v>
      </c>
      <c r="L10" s="10">
        <f>J10-K10</f>
        <v>-0.37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1.47</v>
      </c>
      <c r="D11" s="10">
        <f t="shared" si="0"/>
        <v>11.16</v>
      </c>
      <c r="E11" s="10">
        <f t="shared" si="0"/>
        <v>1.1600000000000001</v>
      </c>
      <c r="F11" s="10">
        <f t="shared" si="0"/>
        <v>10.49</v>
      </c>
      <c r="G11" s="10">
        <f t="shared" si="0"/>
        <v>0</v>
      </c>
      <c r="H11" s="10">
        <f t="shared" si="0"/>
        <v>0</v>
      </c>
      <c r="I11" s="10">
        <f t="shared" si="0"/>
        <v>2.63</v>
      </c>
      <c r="J11" s="10">
        <f t="shared" si="0"/>
        <v>21.650000000000002</v>
      </c>
      <c r="K11" s="10">
        <f t="shared" si="0"/>
        <v>4.47</v>
      </c>
      <c r="L11" s="10">
        <f t="shared" si="0"/>
        <v>17.18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3" sqref="A3:M3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34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0.54</v>
      </c>
      <c r="F7" s="9">
        <v>2.64</v>
      </c>
      <c r="G7" s="9">
        <v>0</v>
      </c>
      <c r="H7" s="9">
        <v>0</v>
      </c>
      <c r="I7" s="10">
        <f>C7+E7+G7</f>
        <v>0.54</v>
      </c>
      <c r="J7" s="10">
        <f>D7+F7</f>
        <v>2.64</v>
      </c>
      <c r="K7" s="13">
        <v>0.65</v>
      </c>
      <c r="L7" s="10">
        <f>J7-K7</f>
        <v>1.9900000000000002</v>
      </c>
      <c r="M7" s="22"/>
      <c r="N7" s="3"/>
    </row>
    <row r="8" spans="1:14" ht="34.5" customHeight="1">
      <c r="A8" s="21"/>
      <c r="B8" s="8" t="s">
        <v>21</v>
      </c>
      <c r="C8" s="9">
        <v>2.9</v>
      </c>
      <c r="D8" s="9">
        <v>9.49</v>
      </c>
      <c r="E8" s="9">
        <v>1.04</v>
      </c>
      <c r="F8" s="9">
        <v>6.66</v>
      </c>
      <c r="G8" s="9">
        <v>0</v>
      </c>
      <c r="H8" s="9">
        <v>0</v>
      </c>
      <c r="I8" s="10">
        <f>C8+E8+G8</f>
        <v>3.94</v>
      </c>
      <c r="J8" s="10">
        <f>D8+F8</f>
        <v>16.15</v>
      </c>
      <c r="K8" s="13">
        <v>2.8499999999999996</v>
      </c>
      <c r="L8" s="10">
        <f>J8-K8</f>
        <v>13.299999999999999</v>
      </c>
      <c r="M8" s="22"/>
      <c r="N8" s="14">
        <f>D8+F8+H8</f>
        <v>16.15</v>
      </c>
    </row>
    <row r="9" spans="1:14" ht="34.5" customHeight="1">
      <c r="A9" s="21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2"/>
      <c r="N9" s="3"/>
    </row>
    <row r="10" spans="1:14" ht="34.5" customHeight="1">
      <c r="A10" s="21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0.36</v>
      </c>
      <c r="L10" s="10">
        <f>J10-K10</f>
        <v>-0.12999999999999998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2.9</v>
      </c>
      <c r="D11" s="10">
        <f t="shared" si="0"/>
        <v>9.69</v>
      </c>
      <c r="E11" s="10">
        <f t="shared" si="0"/>
        <v>1.58</v>
      </c>
      <c r="F11" s="10">
        <f t="shared" si="0"/>
        <v>9.33</v>
      </c>
      <c r="G11" s="10">
        <f t="shared" si="0"/>
        <v>0</v>
      </c>
      <c r="H11" s="10">
        <f t="shared" si="0"/>
        <v>0</v>
      </c>
      <c r="I11" s="10">
        <f t="shared" si="0"/>
        <v>4.48</v>
      </c>
      <c r="J11" s="10">
        <f t="shared" si="0"/>
        <v>19.02</v>
      </c>
      <c r="K11" s="10">
        <f t="shared" si="0"/>
        <v>3.8599999999999994</v>
      </c>
      <c r="L11" s="10">
        <f t="shared" si="0"/>
        <v>15.159999999999998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P8" sqref="P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36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2.1</v>
      </c>
      <c r="G7" s="9">
        <v>0</v>
      </c>
      <c r="H7" s="9">
        <v>0</v>
      </c>
      <c r="I7" s="10">
        <f>C7+E7+G7</f>
        <v>0</v>
      </c>
      <c r="J7" s="10">
        <f>D7+F7</f>
        <v>2.1</v>
      </c>
      <c r="K7" s="13">
        <v>0.65</v>
      </c>
      <c r="L7" s="10">
        <f>J7-K7</f>
        <v>1.4500000000000002</v>
      </c>
      <c r="M7" s="22"/>
      <c r="N7" s="3"/>
    </row>
    <row r="8" spans="1:14" ht="34.5" customHeight="1">
      <c r="A8" s="21"/>
      <c r="B8" s="8" t="s">
        <v>21</v>
      </c>
      <c r="C8" s="9">
        <v>2.86</v>
      </c>
      <c r="D8" s="9">
        <v>6.59</v>
      </c>
      <c r="E8" s="9">
        <v>1.55</v>
      </c>
      <c r="F8" s="9">
        <v>5.62</v>
      </c>
      <c r="G8" s="9">
        <v>0</v>
      </c>
      <c r="H8" s="9">
        <v>0</v>
      </c>
      <c r="I8" s="10">
        <f>C8+E8+G8</f>
        <v>4.41</v>
      </c>
      <c r="J8" s="10">
        <f>D8+F8</f>
        <v>12.21</v>
      </c>
      <c r="K8" s="13">
        <v>2.3499999999999996</v>
      </c>
      <c r="L8" s="10">
        <f>J8-K8</f>
        <v>9.860000000000001</v>
      </c>
      <c r="M8" s="22"/>
      <c r="N8" s="14">
        <f>D8+F8+H8</f>
        <v>12.21</v>
      </c>
    </row>
    <row r="9" spans="1:14" ht="34.5" customHeight="1">
      <c r="A9" s="21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2"/>
      <c r="N9" s="3"/>
    </row>
    <row r="10" spans="1:14" ht="34.5" customHeight="1">
      <c r="A10" s="21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0.32</v>
      </c>
      <c r="L10" s="10">
        <f>J10-K10</f>
        <v>-0.09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2.86</v>
      </c>
      <c r="D11" s="10">
        <f t="shared" si="0"/>
        <v>6.79</v>
      </c>
      <c r="E11" s="10">
        <f t="shared" si="0"/>
        <v>1.55</v>
      </c>
      <c r="F11" s="10">
        <f t="shared" si="0"/>
        <v>7.750000000000001</v>
      </c>
      <c r="G11" s="10">
        <f t="shared" si="0"/>
        <v>0</v>
      </c>
      <c r="H11" s="10">
        <f t="shared" si="0"/>
        <v>0</v>
      </c>
      <c r="I11" s="10">
        <f t="shared" si="0"/>
        <v>4.41</v>
      </c>
      <c r="J11" s="10">
        <f t="shared" si="0"/>
        <v>14.540000000000001</v>
      </c>
      <c r="K11" s="10">
        <f t="shared" si="0"/>
        <v>3.3199999999999994</v>
      </c>
      <c r="L11" s="10">
        <f t="shared" si="0"/>
        <v>11.220000000000002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Q10" sqref="Q10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38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2.1</v>
      </c>
      <c r="F7" s="9">
        <v>2.1</v>
      </c>
      <c r="G7" s="9">
        <v>0</v>
      </c>
      <c r="H7" s="9">
        <v>0</v>
      </c>
      <c r="I7" s="10">
        <f>C7+E7+G7</f>
        <v>2.1</v>
      </c>
      <c r="J7" s="10">
        <f>D7+F7</f>
        <v>2.1</v>
      </c>
      <c r="K7" s="13">
        <v>0</v>
      </c>
      <c r="L7" s="10">
        <f>J7-K7</f>
        <v>2.1</v>
      </c>
      <c r="M7" s="22"/>
      <c r="N7" s="3"/>
    </row>
    <row r="8" spans="1:14" ht="34.5" customHeight="1">
      <c r="A8" s="21"/>
      <c r="B8" s="8" t="s">
        <v>21</v>
      </c>
      <c r="C8" s="9">
        <v>2.76</v>
      </c>
      <c r="D8" s="9">
        <v>3.73</v>
      </c>
      <c r="E8" s="9">
        <v>4.07</v>
      </c>
      <c r="F8" s="9">
        <v>4.07</v>
      </c>
      <c r="G8" s="9">
        <v>0</v>
      </c>
      <c r="H8" s="9">
        <v>0</v>
      </c>
      <c r="I8" s="10">
        <f>C8+E8+G8</f>
        <v>6.83</v>
      </c>
      <c r="J8" s="10">
        <f>D8+F8</f>
        <v>7.800000000000001</v>
      </c>
      <c r="K8" s="13">
        <v>0.15</v>
      </c>
      <c r="L8" s="10">
        <f>J8-K8</f>
        <v>7.65</v>
      </c>
      <c r="M8" s="22"/>
      <c r="N8" s="14">
        <f>D8+F8+H8</f>
        <v>7.800000000000001</v>
      </c>
    </row>
    <row r="9" spans="1:14" ht="34.5" customHeight="1">
      <c r="A9" s="21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2"/>
      <c r="N9" s="3"/>
    </row>
    <row r="10" spans="1:14" ht="34.5" customHeight="1">
      <c r="A10" s="21"/>
      <c r="B10" s="8" t="s">
        <v>21</v>
      </c>
      <c r="C10" s="9">
        <v>0.18</v>
      </c>
      <c r="D10" s="9">
        <v>0.2</v>
      </c>
      <c r="E10" s="9">
        <v>0.03</v>
      </c>
      <c r="F10" s="9">
        <v>0.03</v>
      </c>
      <c r="G10" s="9">
        <v>0</v>
      </c>
      <c r="H10" s="9">
        <v>0</v>
      </c>
      <c r="I10" s="10">
        <f>C10+E10+G10</f>
        <v>0.21</v>
      </c>
      <c r="J10" s="10">
        <f>D10+F10</f>
        <v>0.23</v>
      </c>
      <c r="K10" s="13">
        <v>0.07</v>
      </c>
      <c r="L10" s="10">
        <f>J10-K10</f>
        <v>0.16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2.94</v>
      </c>
      <c r="D11" s="10">
        <f t="shared" si="0"/>
        <v>3.93</v>
      </c>
      <c r="E11" s="10">
        <f t="shared" si="0"/>
        <v>6.2</v>
      </c>
      <c r="F11" s="10">
        <f t="shared" si="0"/>
        <v>6.2</v>
      </c>
      <c r="G11" s="10">
        <f t="shared" si="0"/>
        <v>0</v>
      </c>
      <c r="H11" s="10">
        <f t="shared" si="0"/>
        <v>0</v>
      </c>
      <c r="I11" s="10">
        <f t="shared" si="0"/>
        <v>9.14</v>
      </c>
      <c r="J11" s="10">
        <f t="shared" si="0"/>
        <v>10.13</v>
      </c>
      <c r="K11" s="10">
        <f t="shared" si="0"/>
        <v>0.22</v>
      </c>
      <c r="L11" s="10">
        <f t="shared" si="0"/>
        <v>9.91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P8" sqref="P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3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40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1" t="s">
        <v>6</v>
      </c>
      <c r="B5" s="21" t="s">
        <v>7</v>
      </c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/>
      <c r="L5" s="21"/>
      <c r="M5" s="8"/>
      <c r="N5" s="3"/>
    </row>
    <row r="6" spans="1:14" ht="34.5" customHeight="1">
      <c r="A6" s="21"/>
      <c r="B6" s="2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1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0">
        <f>C7+E7+G7</f>
        <v>0</v>
      </c>
      <c r="J7" s="10">
        <f>D7+F7</f>
        <v>0</v>
      </c>
      <c r="K7" s="13">
        <v>0</v>
      </c>
      <c r="L7" s="10">
        <f>J7-K7</f>
        <v>0</v>
      </c>
      <c r="M7" s="22"/>
      <c r="N7" s="3"/>
    </row>
    <row r="8" spans="1:14" ht="34.5" customHeight="1">
      <c r="A8" s="21"/>
      <c r="B8" s="8" t="s">
        <v>21</v>
      </c>
      <c r="C8" s="9">
        <v>0.97</v>
      </c>
      <c r="D8" s="9">
        <v>0.97</v>
      </c>
      <c r="E8" s="9"/>
      <c r="F8" s="9"/>
      <c r="G8" s="9">
        <v>0</v>
      </c>
      <c r="H8" s="9">
        <v>0</v>
      </c>
      <c r="I8" s="10">
        <f>C8+E8+G8</f>
        <v>0.97</v>
      </c>
      <c r="J8" s="10">
        <f>D8+F8</f>
        <v>0.97</v>
      </c>
      <c r="K8" s="13">
        <v>0</v>
      </c>
      <c r="L8" s="10">
        <f>J8-K8</f>
        <v>0.97</v>
      </c>
      <c r="M8" s="22"/>
      <c r="N8" s="14">
        <f>D8+F8+H8</f>
        <v>0.97</v>
      </c>
    </row>
    <row r="9" spans="1:14" ht="34.5" customHeight="1">
      <c r="A9" s="21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2"/>
      <c r="N9" s="3"/>
    </row>
    <row r="10" spans="1:14" ht="34.5" customHeight="1">
      <c r="A10" s="21"/>
      <c r="B10" s="8" t="s">
        <v>21</v>
      </c>
      <c r="C10" s="9">
        <v>0.02</v>
      </c>
      <c r="D10" s="9">
        <v>0.02</v>
      </c>
      <c r="E10" s="9">
        <v>0</v>
      </c>
      <c r="F10" s="9">
        <v>0</v>
      </c>
      <c r="G10" s="9">
        <v>0</v>
      </c>
      <c r="H10" s="9">
        <v>0</v>
      </c>
      <c r="I10" s="10">
        <f>C10+E10+G10</f>
        <v>0.02</v>
      </c>
      <c r="J10" s="10">
        <f>D10+F10</f>
        <v>0.02</v>
      </c>
      <c r="K10" s="13">
        <v>0</v>
      </c>
      <c r="L10" s="10">
        <f>J10-K10</f>
        <v>0.02</v>
      </c>
      <c r="M10" s="22"/>
      <c r="N10" s="3"/>
    </row>
    <row r="11" spans="1:14" ht="34.5" customHeight="1">
      <c r="A11" s="21" t="s">
        <v>23</v>
      </c>
      <c r="B11" s="21"/>
      <c r="C11" s="10">
        <f aca="true" t="shared" si="0" ref="C11:L11">SUM(C7:C10)</f>
        <v>0.99</v>
      </c>
      <c r="D11" s="10">
        <f t="shared" si="0"/>
        <v>0.99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0.99</v>
      </c>
      <c r="J11" s="10">
        <f t="shared" si="0"/>
        <v>0.99</v>
      </c>
      <c r="K11" s="10">
        <f t="shared" si="0"/>
        <v>0</v>
      </c>
      <c r="L11" s="10">
        <f t="shared" si="0"/>
        <v>0.99</v>
      </c>
      <c r="M11" s="22"/>
      <c r="N11" s="3"/>
    </row>
    <row r="12" spans="1:13" ht="38.25" customHeight="1">
      <c r="A12" s="16" t="s">
        <v>24</v>
      </c>
      <c r="B12" s="16"/>
      <c r="C12" s="16"/>
      <c r="D12" s="11"/>
      <c r="E12" s="17" t="s">
        <v>25</v>
      </c>
      <c r="F12" s="17"/>
      <c r="G12" s="17"/>
      <c r="H12" s="17"/>
      <c r="I12" s="11"/>
      <c r="J12" s="17" t="s">
        <v>26</v>
      </c>
      <c r="K12" s="18"/>
      <c r="L12" s="18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上官新燕</cp:lastModifiedBy>
  <cp:lastPrinted>2023-09-04T08:36:52Z</cp:lastPrinted>
  <dcterms:created xsi:type="dcterms:W3CDTF">2017-02-04T09:08:15Z</dcterms:created>
  <dcterms:modified xsi:type="dcterms:W3CDTF">2023-09-05T03:27:27Z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40081231630A4A998637CD7E49E1DB47</vt:lpwstr>
  </property>
</Properties>
</file>