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812" activeTab="0"/>
  </bookViews>
  <sheets>
    <sheet name="10月份三公费用" sheetId="1" r:id="rId1"/>
    <sheet name="9月份三公费用" sheetId="2" r:id="rId2"/>
    <sheet name="8月份三公费用" sheetId="3" r:id="rId3"/>
    <sheet name="7月份三公费用 " sheetId="4" r:id="rId4"/>
    <sheet name="6月份三公费用" sheetId="5" r:id="rId5"/>
    <sheet name="5月份三公费用 " sheetId="6" r:id="rId6"/>
    <sheet name="4月份三公费用 " sheetId="7" r:id="rId7"/>
    <sheet name="3月份三公费用 " sheetId="8" r:id="rId8"/>
    <sheet name="2月份三公费用 " sheetId="9" r:id="rId9"/>
    <sheet name="1月份三公费用 " sheetId="10" r:id="rId10"/>
  </sheets>
  <definedNames/>
  <calcPr fullCalcOnLoad="1"/>
</workbook>
</file>

<file path=xl/sharedStrings.xml><?xml version="1.0" encoding="utf-8"?>
<sst xmlns="http://schemas.openxmlformats.org/spreadsheetml/2006/main" count="330" uniqueCount="48">
  <si>
    <t>附件</t>
  </si>
  <si>
    <t>陕煤化物资集团  2023 年10月份“三公”费用统计表</t>
  </si>
  <si>
    <t>填报单位（子、分公司）：黄陵分公司             填报时间： 月  日                     单位：万元</t>
  </si>
  <si>
    <t>填报时间：</t>
  </si>
  <si>
    <t>2023.10.3</t>
  </si>
  <si>
    <t>单位：万元</t>
  </si>
  <si>
    <t>账套</t>
  </si>
  <si>
    <t>科目</t>
  </si>
  <si>
    <t>车辆使用费</t>
  </si>
  <si>
    <t>业务招待费</t>
  </si>
  <si>
    <t>差旅费及国（境）外考察培训费</t>
  </si>
  <si>
    <t>合   计</t>
  </si>
  <si>
    <t>本月</t>
  </si>
  <si>
    <t>累计</t>
  </si>
  <si>
    <t>本月合计</t>
  </si>
  <si>
    <t>累计合计</t>
  </si>
  <si>
    <t>上年同期</t>
  </si>
  <si>
    <t>节超</t>
  </si>
  <si>
    <t>备注</t>
  </si>
  <si>
    <t>煤业物资</t>
  </si>
  <si>
    <t>销售费用</t>
  </si>
  <si>
    <t>管理费用</t>
  </si>
  <si>
    <t>煤业化工</t>
  </si>
  <si>
    <t>合计</t>
  </si>
  <si>
    <t xml:space="preserve">    单位负责人： </t>
  </si>
  <si>
    <t xml:space="preserve">复核： </t>
  </si>
  <si>
    <t>制表：黄小妮</t>
  </si>
  <si>
    <t>陕煤化物资集团  2023 年9月份“三公”费用统计表</t>
  </si>
  <si>
    <t>2023.10.7</t>
  </si>
  <si>
    <t>陕煤化物资集团  2023 年8月份“三公”费用统计表</t>
  </si>
  <si>
    <t>2023.9.4</t>
  </si>
  <si>
    <t>陕煤化物资集团  2023 年7月份“三公”费用统计表</t>
  </si>
  <si>
    <t>2023.8.3</t>
  </si>
  <si>
    <t>陕煤化物资集团  2023 年6月份“三公”费用统计表</t>
  </si>
  <si>
    <t>2023.7.3</t>
  </si>
  <si>
    <t>陕煤化物资集团  2023 年5月份“三公”费用统计表</t>
  </si>
  <si>
    <t>2023.6.2</t>
  </si>
  <si>
    <t>陕煤化物资集团  2023 年4月份“三公”费用统计表</t>
  </si>
  <si>
    <t>2023.5.3</t>
  </si>
  <si>
    <t>陕煤化物资集团  2023 年3月份“三公”费用统计表</t>
  </si>
  <si>
    <t>2023.4.3</t>
  </si>
  <si>
    <t>陕煤化物资集团  2023 年2月份“三公”费用统计表</t>
  </si>
  <si>
    <t>2023.3.2</t>
  </si>
  <si>
    <t>陕煤化物资集团  2023 年1月份“三公”费用统计表</t>
  </si>
  <si>
    <t>2023.2.2</t>
  </si>
  <si>
    <t>制表：李磊</t>
  </si>
  <si>
    <t xml:space="preserve">复核：黄小妮 </t>
  </si>
  <si>
    <t xml:space="preserve">    单位负责人： 晁昕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</si>
</sst>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</numFmts>
  <fonts count="42">
    <font>
      <sz val="10"/>
      <name val="Arial"/>
      <family val="2"/>
    </font>
    <font>
      <sz val="11"/>
      <name val="宋体"/>
      <family val="0"/>
    </font>
    <font>
      <sz val="14"/>
      <color indexed="8"/>
      <name val="宋体"/>
      <family val="0"/>
    </font>
    <font>
      <sz val="8"/>
      <name val="Arial"/>
      <family val="2"/>
    </font>
    <font>
      <b/>
      <sz val="16"/>
      <color indexed="8"/>
      <name val="方正小标宋简体"/>
      <family val="0"/>
    </font>
    <font>
      <sz val="1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4"/>
      <name val="宋体"/>
      <family val="0"/>
    </font>
    <font>
      <sz val="14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5" applyNumberFormat="0" applyAlignment="0" applyProtection="0"/>
    <xf numFmtId="0" fontId="14" fillId="23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58" fontId="6" fillId="0" borderId="0" xfId="0" applyNumberFormat="1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3" fontId="8" fillId="33" borderId="10" xfId="0" applyNumberFormat="1" applyFont="1" applyFill="1" applyBorder="1" applyAlignment="1">
      <alignment horizontal="center" vertical="center" wrapText="1"/>
    </xf>
    <xf numFmtId="43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43" fontId="8" fillId="34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 topLeftCell="A2">
      <selection activeCell="D17" sqref="D17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4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3.49</v>
      </c>
      <c r="G7" s="9">
        <v>0</v>
      </c>
      <c r="H7" s="9">
        <v>0</v>
      </c>
      <c r="I7" s="10">
        <f>C7+E7+G7</f>
        <v>0</v>
      </c>
      <c r="J7" s="10">
        <f>D7+F7</f>
        <v>3.49</v>
      </c>
      <c r="K7" s="13">
        <v>2.1736999999999997</v>
      </c>
      <c r="L7" s="10">
        <f>J7-K7</f>
        <v>1.3163000000000005</v>
      </c>
      <c r="M7" s="21"/>
      <c r="N7" s="3"/>
    </row>
    <row r="8" spans="1:14" ht="34.5" customHeight="1">
      <c r="A8" s="20"/>
      <c r="B8" s="8" t="s">
        <v>21</v>
      </c>
      <c r="C8" s="9">
        <v>3.13</v>
      </c>
      <c r="D8" s="9">
        <v>22.39</v>
      </c>
      <c r="E8" s="9">
        <v>12.74</v>
      </c>
      <c r="F8" s="9">
        <v>22</v>
      </c>
      <c r="G8" s="9">
        <v>0</v>
      </c>
      <c r="H8" s="9">
        <v>0</v>
      </c>
      <c r="I8" s="10">
        <f>C8+E8+G8</f>
        <v>15.870000000000001</v>
      </c>
      <c r="J8" s="10">
        <f>D8+F8</f>
        <v>44.39</v>
      </c>
      <c r="K8" s="13">
        <v>13.737783</v>
      </c>
      <c r="L8" s="10">
        <f>J8-K8</f>
        <v>30.652217</v>
      </c>
      <c r="M8" s="21"/>
      <c r="N8" s="14">
        <f>D8+F8+H8</f>
        <v>44.39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0</v>
      </c>
      <c r="J9" s="10">
        <f>D9+F9</f>
        <v>0.13</v>
      </c>
      <c r="K9" s="13">
        <v>0.1</v>
      </c>
      <c r="L9" s="10">
        <f>J9-K9</f>
        <v>0.03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2.798218</v>
      </c>
      <c r="L10" s="10">
        <f>J10-K10</f>
        <v>-2.568218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3.13</v>
      </c>
      <c r="D11" s="10">
        <f t="shared" si="0"/>
        <v>22.59</v>
      </c>
      <c r="E11" s="10">
        <f t="shared" si="0"/>
        <v>12.74</v>
      </c>
      <c r="F11" s="10">
        <f t="shared" si="0"/>
        <v>25.650000000000002</v>
      </c>
      <c r="G11" s="10">
        <f t="shared" si="0"/>
        <v>0</v>
      </c>
      <c r="H11" s="10">
        <f t="shared" si="0"/>
        <v>0</v>
      </c>
      <c r="I11" s="10">
        <f t="shared" si="0"/>
        <v>15.870000000000001</v>
      </c>
      <c r="J11" s="10">
        <f t="shared" si="0"/>
        <v>48.24</v>
      </c>
      <c r="K11" s="10">
        <f t="shared" si="0"/>
        <v>18.809701</v>
      </c>
      <c r="L11" s="10">
        <f t="shared" si="0"/>
        <v>29.430299000000005</v>
      </c>
      <c r="M11" s="21"/>
      <c r="N11" s="3"/>
    </row>
    <row r="12" spans="1:13" ht="38.25" customHeight="1">
      <c r="A12" s="15" t="s">
        <v>47</v>
      </c>
      <c r="B12" s="15"/>
      <c r="C12" s="15"/>
      <c r="D12" s="11"/>
      <c r="E12" s="16" t="s">
        <v>46</v>
      </c>
      <c r="F12" s="16"/>
      <c r="G12" s="16"/>
      <c r="H12" s="16"/>
      <c r="I12" s="11"/>
      <c r="J12" s="16" t="s">
        <v>45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P8" sqref="P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43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44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0">
        <f>C7+E7+G7</f>
        <v>0</v>
      </c>
      <c r="J7" s="10">
        <f>D7+F7</f>
        <v>0</v>
      </c>
      <c r="K7" s="13">
        <v>0</v>
      </c>
      <c r="L7" s="10">
        <f>J7-K7</f>
        <v>0</v>
      </c>
      <c r="M7" s="21"/>
      <c r="N7" s="3"/>
    </row>
    <row r="8" spans="1:14" ht="34.5" customHeight="1">
      <c r="A8" s="20"/>
      <c r="B8" s="8" t="s">
        <v>21</v>
      </c>
      <c r="C8" s="9">
        <v>0.97</v>
      </c>
      <c r="D8" s="9">
        <v>0.97</v>
      </c>
      <c r="E8" s="9"/>
      <c r="F8" s="9"/>
      <c r="G8" s="9">
        <v>0</v>
      </c>
      <c r="H8" s="9">
        <v>0</v>
      </c>
      <c r="I8" s="10">
        <f>C8+E8+G8</f>
        <v>0.97</v>
      </c>
      <c r="J8" s="10">
        <f>D8+F8</f>
        <v>0.97</v>
      </c>
      <c r="K8" s="13">
        <v>0</v>
      </c>
      <c r="L8" s="10">
        <f>J8-K8</f>
        <v>0.97</v>
      </c>
      <c r="M8" s="21"/>
      <c r="N8" s="14">
        <f>D8+F8+H8</f>
        <v>0.97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1"/>
      <c r="N9" s="3"/>
    </row>
    <row r="10" spans="1:14" ht="34.5" customHeight="1">
      <c r="A10" s="20"/>
      <c r="B10" s="8" t="s">
        <v>21</v>
      </c>
      <c r="C10" s="9">
        <v>0.02</v>
      </c>
      <c r="D10" s="9">
        <v>0.02</v>
      </c>
      <c r="E10" s="9">
        <v>0</v>
      </c>
      <c r="F10" s="9">
        <v>0</v>
      </c>
      <c r="G10" s="9">
        <v>0</v>
      </c>
      <c r="H10" s="9">
        <v>0</v>
      </c>
      <c r="I10" s="10">
        <f>C10+E10+G10</f>
        <v>0.02</v>
      </c>
      <c r="J10" s="10">
        <f>D10+F10</f>
        <v>0.02</v>
      </c>
      <c r="K10" s="13">
        <v>0</v>
      </c>
      <c r="L10" s="10">
        <f>J10-K10</f>
        <v>0.02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0.99</v>
      </c>
      <c r="D11" s="10">
        <f t="shared" si="0"/>
        <v>0.99</v>
      </c>
      <c r="E11" s="10">
        <f t="shared" si="0"/>
        <v>0</v>
      </c>
      <c r="F11" s="10">
        <f t="shared" si="0"/>
        <v>0</v>
      </c>
      <c r="G11" s="10">
        <f t="shared" si="0"/>
        <v>0</v>
      </c>
      <c r="H11" s="10">
        <f t="shared" si="0"/>
        <v>0</v>
      </c>
      <c r="I11" s="10">
        <f t="shared" si="0"/>
        <v>0.99</v>
      </c>
      <c r="J11" s="10">
        <f t="shared" si="0"/>
        <v>0.99</v>
      </c>
      <c r="K11" s="10">
        <f t="shared" si="0"/>
        <v>0</v>
      </c>
      <c r="L11" s="10">
        <f t="shared" si="0"/>
        <v>0.99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2">
      <selection activeCell="L15" sqref="L15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28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3.49</v>
      </c>
      <c r="G7" s="9">
        <v>0</v>
      </c>
      <c r="H7" s="9">
        <v>0</v>
      </c>
      <c r="I7" s="10">
        <f>C7+E7+G7</f>
        <v>0</v>
      </c>
      <c r="J7" s="10">
        <f>D7+F7</f>
        <v>3.49</v>
      </c>
      <c r="K7" s="13">
        <v>2.17</v>
      </c>
      <c r="L7" s="10">
        <f>J7-K7</f>
        <v>1.3200000000000003</v>
      </c>
      <c r="M7" s="21"/>
      <c r="N7" s="3"/>
    </row>
    <row r="8" spans="1:14" ht="34.5" customHeight="1">
      <c r="A8" s="20"/>
      <c r="B8" s="8" t="s">
        <v>21</v>
      </c>
      <c r="C8" s="9">
        <v>2.11</v>
      </c>
      <c r="D8" s="9">
        <v>19.26</v>
      </c>
      <c r="E8" s="9">
        <v>0.36</v>
      </c>
      <c r="F8" s="9">
        <v>9.26</v>
      </c>
      <c r="G8" s="9">
        <v>0</v>
      </c>
      <c r="H8" s="9">
        <v>0</v>
      </c>
      <c r="I8" s="10">
        <f>C8+E8+G8</f>
        <v>2.4699999999999998</v>
      </c>
      <c r="J8" s="10">
        <f>D8+F8</f>
        <v>28.520000000000003</v>
      </c>
      <c r="K8" s="13">
        <v>12.11</v>
      </c>
      <c r="L8" s="10">
        <f>J8-K8</f>
        <v>16.410000000000004</v>
      </c>
      <c r="M8" s="21"/>
      <c r="N8" s="14">
        <f>D8+F8+H8</f>
        <v>28.520000000000003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0</v>
      </c>
      <c r="J9" s="10">
        <f>D9+F9</f>
        <v>0.13</v>
      </c>
      <c r="K9" s="13">
        <v>0.1</v>
      </c>
      <c r="L9" s="10">
        <f>J9-K9</f>
        <v>0.03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2.77</v>
      </c>
      <c r="L10" s="10">
        <f>J10-K10</f>
        <v>-2.54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2.11</v>
      </c>
      <c r="D11" s="10">
        <f t="shared" si="0"/>
        <v>19.46</v>
      </c>
      <c r="E11" s="10">
        <f t="shared" si="0"/>
        <v>0.36</v>
      </c>
      <c r="F11" s="10">
        <f t="shared" si="0"/>
        <v>12.91</v>
      </c>
      <c r="G11" s="10">
        <f t="shared" si="0"/>
        <v>0</v>
      </c>
      <c r="H11" s="10">
        <f t="shared" si="0"/>
        <v>0</v>
      </c>
      <c r="I11" s="10">
        <f t="shared" si="0"/>
        <v>2.4699999999999998</v>
      </c>
      <c r="J11" s="10">
        <f t="shared" si="0"/>
        <v>32.370000000000005</v>
      </c>
      <c r="K11" s="10">
        <f t="shared" si="0"/>
        <v>17.15</v>
      </c>
      <c r="L11" s="10">
        <f t="shared" si="0"/>
        <v>15.220000000000006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2">
      <selection activeCell="I17" sqref="I17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29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30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0.14</v>
      </c>
      <c r="F7" s="9">
        <v>3.49</v>
      </c>
      <c r="G7" s="9">
        <v>0</v>
      </c>
      <c r="H7" s="9">
        <v>0</v>
      </c>
      <c r="I7" s="10">
        <f>C7+E7+G7</f>
        <v>0.14</v>
      </c>
      <c r="J7" s="10">
        <f>D7+F7</f>
        <v>3.49</v>
      </c>
      <c r="K7" s="13">
        <v>2.02</v>
      </c>
      <c r="L7" s="10">
        <f>J7-K7</f>
        <v>1.4700000000000002</v>
      </c>
      <c r="M7" s="21"/>
      <c r="N7" s="3"/>
    </row>
    <row r="8" spans="1:14" ht="34.5" customHeight="1">
      <c r="A8" s="20"/>
      <c r="B8" s="8" t="s">
        <v>21</v>
      </c>
      <c r="C8" s="9">
        <v>1.67</v>
      </c>
      <c r="D8" s="9">
        <v>17.15</v>
      </c>
      <c r="E8" s="9">
        <v>1.45</v>
      </c>
      <c r="F8" s="9">
        <v>8.9</v>
      </c>
      <c r="G8" s="9">
        <v>0</v>
      </c>
      <c r="H8" s="9">
        <v>0</v>
      </c>
      <c r="I8" s="10">
        <f>C8+E8+G8</f>
        <v>3.12</v>
      </c>
      <c r="J8" s="10">
        <f>D8+F8</f>
        <v>26.049999999999997</v>
      </c>
      <c r="K8" s="13">
        <v>10.64</v>
      </c>
      <c r="L8" s="10">
        <f>J8-K8</f>
        <v>15.409999999999997</v>
      </c>
      <c r="M8" s="21"/>
      <c r="N8" s="14">
        <f>D8+F8+H8</f>
        <v>26.049999999999997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0</v>
      </c>
      <c r="J9" s="10">
        <f>D9+F9</f>
        <v>0.13</v>
      </c>
      <c r="K9" s="13">
        <v>0.1</v>
      </c>
      <c r="L9" s="10">
        <f>J9-K9</f>
        <v>0.03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2.43</v>
      </c>
      <c r="L10" s="10">
        <f>J10-K10</f>
        <v>-2.2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1.67</v>
      </c>
      <c r="D11" s="10">
        <f t="shared" si="0"/>
        <v>17.349999999999998</v>
      </c>
      <c r="E11" s="10">
        <f t="shared" si="0"/>
        <v>1.5899999999999999</v>
      </c>
      <c r="F11" s="10">
        <f t="shared" si="0"/>
        <v>12.55</v>
      </c>
      <c r="G11" s="10">
        <f t="shared" si="0"/>
        <v>0</v>
      </c>
      <c r="H11" s="10">
        <f t="shared" si="0"/>
        <v>0</v>
      </c>
      <c r="I11" s="10">
        <f t="shared" si="0"/>
        <v>3.2600000000000002</v>
      </c>
      <c r="J11" s="10">
        <f t="shared" si="0"/>
        <v>29.9</v>
      </c>
      <c r="K11" s="10">
        <f t="shared" si="0"/>
        <v>15.19</v>
      </c>
      <c r="L11" s="10">
        <f t="shared" si="0"/>
        <v>14.709999999999997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2">
      <selection activeCell="P8" sqref="P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32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3.35</v>
      </c>
      <c r="G7" s="9">
        <v>0</v>
      </c>
      <c r="H7" s="9">
        <v>0</v>
      </c>
      <c r="I7" s="10">
        <f>C7+E7+G7</f>
        <v>0</v>
      </c>
      <c r="J7" s="10">
        <f>D7+F7</f>
        <v>3.35</v>
      </c>
      <c r="K7" s="13">
        <v>2.02</v>
      </c>
      <c r="L7" s="10">
        <f>J7-K7</f>
        <v>1.33</v>
      </c>
      <c r="M7" s="21"/>
      <c r="N7" s="3"/>
    </row>
    <row r="8" spans="1:14" ht="34.5" customHeight="1">
      <c r="A8" s="20"/>
      <c r="B8" s="8" t="s">
        <v>21</v>
      </c>
      <c r="C8" s="9">
        <v>2.59</v>
      </c>
      <c r="D8" s="9">
        <v>15.48</v>
      </c>
      <c r="E8" s="9">
        <v>0</v>
      </c>
      <c r="F8" s="9">
        <v>7.45</v>
      </c>
      <c r="G8" s="9">
        <v>0</v>
      </c>
      <c r="H8" s="9">
        <v>0</v>
      </c>
      <c r="I8" s="10">
        <f>C8+E8+G8</f>
        <v>2.59</v>
      </c>
      <c r="J8" s="10">
        <f>D8+F8</f>
        <v>22.93</v>
      </c>
      <c r="K8" s="13">
        <v>9.51</v>
      </c>
      <c r="L8" s="10">
        <f>J8-K8</f>
        <v>13.42</v>
      </c>
      <c r="M8" s="21"/>
      <c r="N8" s="14">
        <f>D8+F8+H8</f>
        <v>22.93</v>
      </c>
    </row>
    <row r="9" spans="1:14" ht="34.5" customHeight="1">
      <c r="A9" s="20" t="s">
        <v>22</v>
      </c>
      <c r="B9" s="8" t="s">
        <v>20</v>
      </c>
      <c r="C9" s="9">
        <v>-0.15</v>
      </c>
      <c r="D9" s="9">
        <v>0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-0.15</v>
      </c>
      <c r="J9" s="10">
        <f>D9+F9</f>
        <v>0.13</v>
      </c>
      <c r="K9" s="13">
        <v>0.1</v>
      </c>
      <c r="L9" s="10">
        <f>J9-K9</f>
        <v>0.03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2.33</v>
      </c>
      <c r="L10" s="10">
        <f>J10-K10</f>
        <v>-2.1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2.44</v>
      </c>
      <c r="D11" s="10">
        <f t="shared" si="0"/>
        <v>15.68</v>
      </c>
      <c r="E11" s="10">
        <f t="shared" si="0"/>
        <v>0</v>
      </c>
      <c r="F11" s="10">
        <f t="shared" si="0"/>
        <v>10.96</v>
      </c>
      <c r="G11" s="10">
        <f t="shared" si="0"/>
        <v>0</v>
      </c>
      <c r="H11" s="10">
        <f t="shared" si="0"/>
        <v>0</v>
      </c>
      <c r="I11" s="10">
        <f t="shared" si="0"/>
        <v>2.44</v>
      </c>
      <c r="J11" s="10">
        <f t="shared" si="0"/>
        <v>26.64</v>
      </c>
      <c r="K11" s="10">
        <f t="shared" si="0"/>
        <v>13.959999999999999</v>
      </c>
      <c r="L11" s="10">
        <f t="shared" si="0"/>
        <v>12.68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M12" sqref="M12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33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34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3.35</v>
      </c>
      <c r="G7" s="9">
        <v>0</v>
      </c>
      <c r="H7" s="9">
        <v>0</v>
      </c>
      <c r="I7" s="10">
        <f>C7+E7+G7</f>
        <v>0</v>
      </c>
      <c r="J7" s="10">
        <f>D7+F7</f>
        <v>3.35</v>
      </c>
      <c r="K7" s="13">
        <v>2.02</v>
      </c>
      <c r="L7" s="10">
        <f>J7-K7</f>
        <v>1.33</v>
      </c>
      <c r="M7" s="21"/>
      <c r="N7" s="3"/>
    </row>
    <row r="8" spans="1:14" ht="34.5" customHeight="1">
      <c r="A8" s="20"/>
      <c r="B8" s="8" t="s">
        <v>21</v>
      </c>
      <c r="C8" s="9">
        <v>1.93</v>
      </c>
      <c r="D8" s="9">
        <v>12.89</v>
      </c>
      <c r="E8" s="9">
        <v>0.47</v>
      </c>
      <c r="F8" s="9">
        <v>7.45</v>
      </c>
      <c r="G8" s="9">
        <v>0</v>
      </c>
      <c r="H8" s="9">
        <v>0</v>
      </c>
      <c r="I8" s="10">
        <f>C8+E8+G8</f>
        <v>2.4</v>
      </c>
      <c r="J8" s="10">
        <f>D8+F8</f>
        <v>20.34</v>
      </c>
      <c r="K8" s="13">
        <v>8.48</v>
      </c>
      <c r="L8" s="10">
        <f>J8-K8</f>
        <v>11.86</v>
      </c>
      <c r="M8" s="21"/>
      <c r="N8" s="14">
        <f>D8+F8+H8</f>
        <v>20.34</v>
      </c>
    </row>
    <row r="9" spans="1:14" ht="34.5" customHeight="1">
      <c r="A9" s="20" t="s">
        <v>22</v>
      </c>
      <c r="B9" s="8" t="s">
        <v>20</v>
      </c>
      <c r="C9" s="9">
        <v>0.15</v>
      </c>
      <c r="D9" s="9">
        <v>0.15</v>
      </c>
      <c r="E9" s="9">
        <v>0</v>
      </c>
      <c r="F9" s="9">
        <v>0.13</v>
      </c>
      <c r="G9" s="9">
        <v>0</v>
      </c>
      <c r="H9" s="9">
        <v>0</v>
      </c>
      <c r="I9" s="10">
        <f>C9+E9+G9</f>
        <v>0.15</v>
      </c>
      <c r="J9" s="10">
        <f>D9+F9</f>
        <v>0.28</v>
      </c>
      <c r="K9" s="13">
        <v>0.1</v>
      </c>
      <c r="L9" s="10">
        <f>J9-K9</f>
        <v>0.18000000000000002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2.29</v>
      </c>
      <c r="L10" s="10">
        <f>J10-K10</f>
        <v>-2.06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2.08</v>
      </c>
      <c r="D11" s="10">
        <f t="shared" si="0"/>
        <v>13.24</v>
      </c>
      <c r="E11" s="10">
        <f t="shared" si="0"/>
        <v>0.47</v>
      </c>
      <c r="F11" s="10">
        <f t="shared" si="0"/>
        <v>10.96</v>
      </c>
      <c r="G11" s="10">
        <f t="shared" si="0"/>
        <v>0</v>
      </c>
      <c r="H11" s="10">
        <f t="shared" si="0"/>
        <v>0</v>
      </c>
      <c r="I11" s="10">
        <f t="shared" si="0"/>
        <v>2.55</v>
      </c>
      <c r="J11" s="10">
        <f t="shared" si="0"/>
        <v>24.200000000000003</v>
      </c>
      <c r="K11" s="10">
        <f t="shared" si="0"/>
        <v>12.89</v>
      </c>
      <c r="L11" s="10">
        <f t="shared" si="0"/>
        <v>11.309999999999999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P10" sqref="P10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36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0.71</v>
      </c>
      <c r="F7" s="9">
        <v>3.35</v>
      </c>
      <c r="G7" s="9">
        <v>0</v>
      </c>
      <c r="H7" s="9">
        <v>0</v>
      </c>
      <c r="I7" s="10">
        <f>C7+E7+G7</f>
        <v>0.71</v>
      </c>
      <c r="J7" s="10">
        <f>D7+F7</f>
        <v>3.35</v>
      </c>
      <c r="K7" s="13">
        <v>0.65</v>
      </c>
      <c r="L7" s="10">
        <f>J7-K7</f>
        <v>2.7</v>
      </c>
      <c r="M7" s="21"/>
      <c r="N7" s="3"/>
    </row>
    <row r="8" spans="1:14" ht="34.5" customHeight="1">
      <c r="A8" s="20"/>
      <c r="B8" s="8" t="s">
        <v>21</v>
      </c>
      <c r="C8" s="9">
        <v>1.47</v>
      </c>
      <c r="D8" s="9">
        <v>10.96</v>
      </c>
      <c r="E8" s="9">
        <v>0.32</v>
      </c>
      <c r="F8" s="9">
        <v>6.98</v>
      </c>
      <c r="G8" s="9">
        <v>0</v>
      </c>
      <c r="H8" s="9">
        <v>0</v>
      </c>
      <c r="I8" s="10">
        <f>C8+E8+G8</f>
        <v>1.79</v>
      </c>
      <c r="J8" s="10">
        <f>D8+F8</f>
        <v>17.94</v>
      </c>
      <c r="K8" s="13">
        <v>3.22</v>
      </c>
      <c r="L8" s="10">
        <f>J8-K8</f>
        <v>14.72</v>
      </c>
      <c r="M8" s="21"/>
      <c r="N8" s="14">
        <f>D8+F8+H8</f>
        <v>17.94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0.13</v>
      </c>
      <c r="F9" s="9">
        <v>0.13</v>
      </c>
      <c r="G9" s="9">
        <v>0</v>
      </c>
      <c r="H9" s="9">
        <v>0</v>
      </c>
      <c r="I9" s="10">
        <f>C9+E9+G9</f>
        <v>0.13</v>
      </c>
      <c r="J9" s="10">
        <f>D9+F9</f>
        <v>0.13</v>
      </c>
      <c r="K9" s="13">
        <v>0</v>
      </c>
      <c r="L9" s="10">
        <f>J9-K9</f>
        <v>0.13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0.6</v>
      </c>
      <c r="L10" s="10">
        <f>J10-K10</f>
        <v>-0.37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1.47</v>
      </c>
      <c r="D11" s="10">
        <f t="shared" si="0"/>
        <v>11.16</v>
      </c>
      <c r="E11" s="10">
        <f t="shared" si="0"/>
        <v>1.1600000000000001</v>
      </c>
      <c r="F11" s="10">
        <f t="shared" si="0"/>
        <v>10.49</v>
      </c>
      <c r="G11" s="10">
        <f t="shared" si="0"/>
        <v>0</v>
      </c>
      <c r="H11" s="10">
        <f t="shared" si="0"/>
        <v>0</v>
      </c>
      <c r="I11" s="10">
        <f t="shared" si="0"/>
        <v>2.63</v>
      </c>
      <c r="J11" s="10">
        <f t="shared" si="0"/>
        <v>21.650000000000002</v>
      </c>
      <c r="K11" s="10">
        <f t="shared" si="0"/>
        <v>4.47</v>
      </c>
      <c r="L11" s="10">
        <f t="shared" si="0"/>
        <v>17.18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A3" sqref="A3:M3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38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0.54</v>
      </c>
      <c r="F7" s="9">
        <v>2.64</v>
      </c>
      <c r="G7" s="9">
        <v>0</v>
      </c>
      <c r="H7" s="9">
        <v>0</v>
      </c>
      <c r="I7" s="10">
        <f>C7+E7+G7</f>
        <v>0.54</v>
      </c>
      <c r="J7" s="10">
        <f>D7+F7</f>
        <v>2.64</v>
      </c>
      <c r="K7" s="13">
        <v>0.65</v>
      </c>
      <c r="L7" s="10">
        <f>J7-K7</f>
        <v>1.9900000000000002</v>
      </c>
      <c r="M7" s="21"/>
      <c r="N7" s="3"/>
    </row>
    <row r="8" spans="1:14" ht="34.5" customHeight="1">
      <c r="A8" s="20"/>
      <c r="B8" s="8" t="s">
        <v>21</v>
      </c>
      <c r="C8" s="9">
        <v>2.9</v>
      </c>
      <c r="D8" s="9">
        <v>9.49</v>
      </c>
      <c r="E8" s="9">
        <v>1.04</v>
      </c>
      <c r="F8" s="9">
        <v>6.66</v>
      </c>
      <c r="G8" s="9">
        <v>0</v>
      </c>
      <c r="H8" s="9">
        <v>0</v>
      </c>
      <c r="I8" s="10">
        <f>C8+E8+G8</f>
        <v>3.94</v>
      </c>
      <c r="J8" s="10">
        <f>D8+F8</f>
        <v>16.15</v>
      </c>
      <c r="K8" s="13">
        <v>2.8499999999999996</v>
      </c>
      <c r="L8" s="10">
        <f>J8-K8</f>
        <v>13.299999999999999</v>
      </c>
      <c r="M8" s="21"/>
      <c r="N8" s="14">
        <f>D8+F8+H8</f>
        <v>16.15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0.36</v>
      </c>
      <c r="L10" s="10">
        <f>J10-K10</f>
        <v>-0.12999999999999998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2.9</v>
      </c>
      <c r="D11" s="10">
        <f t="shared" si="0"/>
        <v>9.69</v>
      </c>
      <c r="E11" s="10">
        <f t="shared" si="0"/>
        <v>1.58</v>
      </c>
      <c r="F11" s="10">
        <f t="shared" si="0"/>
        <v>9.33</v>
      </c>
      <c r="G11" s="10">
        <f t="shared" si="0"/>
        <v>0</v>
      </c>
      <c r="H11" s="10">
        <f t="shared" si="0"/>
        <v>0</v>
      </c>
      <c r="I11" s="10">
        <f t="shared" si="0"/>
        <v>4.48</v>
      </c>
      <c r="J11" s="10">
        <f t="shared" si="0"/>
        <v>19.02</v>
      </c>
      <c r="K11" s="10">
        <f t="shared" si="0"/>
        <v>3.8599999999999994</v>
      </c>
      <c r="L11" s="10">
        <f t="shared" si="0"/>
        <v>15.159999999999998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P8" sqref="P8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39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40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0</v>
      </c>
      <c r="F7" s="9">
        <v>2.1</v>
      </c>
      <c r="G7" s="9">
        <v>0</v>
      </c>
      <c r="H7" s="9">
        <v>0</v>
      </c>
      <c r="I7" s="10">
        <f>C7+E7+G7</f>
        <v>0</v>
      </c>
      <c r="J7" s="10">
        <f>D7+F7</f>
        <v>2.1</v>
      </c>
      <c r="K7" s="13">
        <v>0.65</v>
      </c>
      <c r="L7" s="10">
        <f>J7-K7</f>
        <v>1.4500000000000002</v>
      </c>
      <c r="M7" s="21"/>
      <c r="N7" s="3"/>
    </row>
    <row r="8" spans="1:14" ht="34.5" customHeight="1">
      <c r="A8" s="20"/>
      <c r="B8" s="8" t="s">
        <v>21</v>
      </c>
      <c r="C8" s="9">
        <v>2.86</v>
      </c>
      <c r="D8" s="9">
        <v>6.59</v>
      </c>
      <c r="E8" s="9">
        <v>1.55</v>
      </c>
      <c r="F8" s="9">
        <v>5.62</v>
      </c>
      <c r="G8" s="9">
        <v>0</v>
      </c>
      <c r="H8" s="9">
        <v>0</v>
      </c>
      <c r="I8" s="10">
        <f>C8+E8+G8</f>
        <v>4.41</v>
      </c>
      <c r="J8" s="10">
        <f>D8+F8</f>
        <v>12.21</v>
      </c>
      <c r="K8" s="13">
        <v>2.3499999999999996</v>
      </c>
      <c r="L8" s="10">
        <f>J8-K8</f>
        <v>9.860000000000001</v>
      </c>
      <c r="M8" s="21"/>
      <c r="N8" s="14">
        <f>D8+F8+H8</f>
        <v>12.21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1"/>
      <c r="N9" s="3"/>
    </row>
    <row r="10" spans="1:14" ht="34.5" customHeight="1">
      <c r="A10" s="20"/>
      <c r="B10" s="8" t="s">
        <v>21</v>
      </c>
      <c r="C10" s="9">
        <v>0</v>
      </c>
      <c r="D10" s="9">
        <v>0.2</v>
      </c>
      <c r="E10" s="9">
        <v>0</v>
      </c>
      <c r="F10" s="9">
        <v>0.03</v>
      </c>
      <c r="G10" s="9">
        <v>0</v>
      </c>
      <c r="H10" s="9">
        <v>0</v>
      </c>
      <c r="I10" s="10">
        <f>C10+E10+G10</f>
        <v>0</v>
      </c>
      <c r="J10" s="10">
        <f>D10+F10</f>
        <v>0.23</v>
      </c>
      <c r="K10" s="13">
        <v>0.32</v>
      </c>
      <c r="L10" s="10">
        <f>J10-K10</f>
        <v>-0.09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2.86</v>
      </c>
      <c r="D11" s="10">
        <f t="shared" si="0"/>
        <v>6.79</v>
      </c>
      <c r="E11" s="10">
        <f t="shared" si="0"/>
        <v>1.55</v>
      </c>
      <c r="F11" s="10">
        <f t="shared" si="0"/>
        <v>7.750000000000001</v>
      </c>
      <c r="G11" s="10">
        <f t="shared" si="0"/>
        <v>0</v>
      </c>
      <c r="H11" s="10">
        <f t="shared" si="0"/>
        <v>0</v>
      </c>
      <c r="I11" s="10">
        <f t="shared" si="0"/>
        <v>4.41</v>
      </c>
      <c r="J11" s="10">
        <f t="shared" si="0"/>
        <v>14.540000000000001</v>
      </c>
      <c r="K11" s="10">
        <f t="shared" si="0"/>
        <v>3.3199999999999994</v>
      </c>
      <c r="L11" s="10">
        <f t="shared" si="0"/>
        <v>11.220000000000002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Q10" sqref="Q10"/>
    </sheetView>
  </sheetViews>
  <sheetFormatPr defaultColWidth="9.140625" defaultRowHeight="12.75"/>
  <cols>
    <col min="1" max="1" width="11.421875" style="0" customWidth="1"/>
    <col min="2" max="2" width="10.140625" style="0" customWidth="1"/>
    <col min="3" max="3" width="10.00390625" style="0" customWidth="1"/>
    <col min="4" max="4" width="9.28125" style="0" customWidth="1"/>
    <col min="5" max="5" width="8.8515625" style="0" customWidth="1"/>
    <col min="6" max="6" width="11.421875" style="0" customWidth="1"/>
    <col min="7" max="7" width="10.8515625" style="0" customWidth="1"/>
    <col min="8" max="8" width="9.140625" style="0" customWidth="1"/>
    <col min="9" max="9" width="8.421875" style="0" customWidth="1"/>
    <col min="10" max="10" width="8.7109375" style="0" customWidth="1"/>
    <col min="11" max="11" width="8.28125" style="0" customWidth="1"/>
    <col min="12" max="12" width="10.00390625" style="0" customWidth="1"/>
    <col min="13" max="13" width="12.140625" style="0" customWidth="1"/>
    <col min="14" max="14" width="9.140625" style="0" hidden="1" customWidth="1"/>
  </cols>
  <sheetData>
    <row r="1" ht="32.25" customHeight="1"/>
    <row r="2" spans="1:14" ht="19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>
      <c r="A3" s="22" t="s">
        <v>41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3"/>
    </row>
    <row r="4" spans="1:14" s="1" customFormat="1" ht="33" customHeight="1">
      <c r="A4" s="4" t="s">
        <v>2</v>
      </c>
      <c r="B4" s="5"/>
      <c r="C4" s="5"/>
      <c r="D4" s="5"/>
      <c r="E4" s="5"/>
      <c r="F4" s="6" t="s">
        <v>3</v>
      </c>
      <c r="G4" s="7" t="s">
        <v>42</v>
      </c>
      <c r="H4" s="5"/>
      <c r="I4" s="5"/>
      <c r="J4" s="5"/>
      <c r="K4" s="5"/>
      <c r="L4" s="4" t="s">
        <v>5</v>
      </c>
      <c r="M4" s="5"/>
      <c r="N4" s="12"/>
    </row>
    <row r="5" spans="1:14" ht="34.5" customHeight="1">
      <c r="A5" s="20" t="s">
        <v>6</v>
      </c>
      <c r="B5" s="20" t="s">
        <v>7</v>
      </c>
      <c r="C5" s="20" t="s">
        <v>8</v>
      </c>
      <c r="D5" s="20"/>
      <c r="E5" s="20" t="s">
        <v>9</v>
      </c>
      <c r="F5" s="20"/>
      <c r="G5" s="20" t="s">
        <v>10</v>
      </c>
      <c r="H5" s="20"/>
      <c r="I5" s="20" t="s">
        <v>11</v>
      </c>
      <c r="J5" s="20"/>
      <c r="K5" s="20"/>
      <c r="L5" s="20"/>
      <c r="M5" s="8"/>
      <c r="N5" s="3"/>
    </row>
    <row r="6" spans="1:14" ht="34.5" customHeight="1">
      <c r="A6" s="20"/>
      <c r="B6" s="20"/>
      <c r="C6" s="8" t="s">
        <v>12</v>
      </c>
      <c r="D6" s="8" t="s">
        <v>13</v>
      </c>
      <c r="E6" s="8" t="s">
        <v>12</v>
      </c>
      <c r="F6" s="8" t="s">
        <v>13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3"/>
    </row>
    <row r="7" spans="1:14" ht="34.5" customHeight="1">
      <c r="A7" s="20" t="s">
        <v>19</v>
      </c>
      <c r="B7" s="8" t="s">
        <v>20</v>
      </c>
      <c r="C7" s="9">
        <v>0</v>
      </c>
      <c r="D7" s="9">
        <v>0</v>
      </c>
      <c r="E7" s="9">
        <v>2.1</v>
      </c>
      <c r="F7" s="9">
        <v>2.1</v>
      </c>
      <c r="G7" s="9">
        <v>0</v>
      </c>
      <c r="H7" s="9">
        <v>0</v>
      </c>
      <c r="I7" s="10">
        <f>C7+E7+G7</f>
        <v>2.1</v>
      </c>
      <c r="J7" s="10">
        <f>D7+F7</f>
        <v>2.1</v>
      </c>
      <c r="K7" s="13">
        <v>0</v>
      </c>
      <c r="L7" s="10">
        <f>J7-K7</f>
        <v>2.1</v>
      </c>
      <c r="M7" s="21"/>
      <c r="N7" s="3"/>
    </row>
    <row r="8" spans="1:14" ht="34.5" customHeight="1">
      <c r="A8" s="20"/>
      <c r="B8" s="8" t="s">
        <v>21</v>
      </c>
      <c r="C8" s="9">
        <v>2.76</v>
      </c>
      <c r="D8" s="9">
        <v>3.73</v>
      </c>
      <c r="E8" s="9">
        <v>4.07</v>
      </c>
      <c r="F8" s="9">
        <v>4.07</v>
      </c>
      <c r="G8" s="9">
        <v>0</v>
      </c>
      <c r="H8" s="9">
        <v>0</v>
      </c>
      <c r="I8" s="10">
        <f>C8+E8+G8</f>
        <v>6.83</v>
      </c>
      <c r="J8" s="10">
        <f>D8+F8</f>
        <v>7.800000000000001</v>
      </c>
      <c r="K8" s="13">
        <v>0.15</v>
      </c>
      <c r="L8" s="10">
        <f>J8-K8</f>
        <v>7.65</v>
      </c>
      <c r="M8" s="21"/>
      <c r="N8" s="14">
        <f>D8+F8+H8</f>
        <v>7.800000000000001</v>
      </c>
    </row>
    <row r="9" spans="1:14" ht="34.5" customHeight="1">
      <c r="A9" s="20" t="s">
        <v>22</v>
      </c>
      <c r="B9" s="8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0">
        <f>C9+E9+G9</f>
        <v>0</v>
      </c>
      <c r="J9" s="10">
        <f>D9+F9</f>
        <v>0</v>
      </c>
      <c r="K9" s="13">
        <v>0</v>
      </c>
      <c r="L9" s="10">
        <f>J9-K9</f>
        <v>0</v>
      </c>
      <c r="M9" s="21"/>
      <c r="N9" s="3"/>
    </row>
    <row r="10" spans="1:14" ht="34.5" customHeight="1">
      <c r="A10" s="20"/>
      <c r="B10" s="8" t="s">
        <v>21</v>
      </c>
      <c r="C10" s="9">
        <v>0.18</v>
      </c>
      <c r="D10" s="9">
        <v>0.2</v>
      </c>
      <c r="E10" s="9">
        <v>0.03</v>
      </c>
      <c r="F10" s="9">
        <v>0.03</v>
      </c>
      <c r="G10" s="9">
        <v>0</v>
      </c>
      <c r="H10" s="9">
        <v>0</v>
      </c>
      <c r="I10" s="10">
        <f>C10+E10+G10</f>
        <v>0.21</v>
      </c>
      <c r="J10" s="10">
        <f>D10+F10</f>
        <v>0.23</v>
      </c>
      <c r="K10" s="13">
        <v>0.07</v>
      </c>
      <c r="L10" s="10">
        <f>J10-K10</f>
        <v>0.16</v>
      </c>
      <c r="M10" s="21"/>
      <c r="N10" s="3"/>
    </row>
    <row r="11" spans="1:14" ht="34.5" customHeight="1">
      <c r="A11" s="20" t="s">
        <v>23</v>
      </c>
      <c r="B11" s="20"/>
      <c r="C11" s="10">
        <f aca="true" t="shared" si="0" ref="C11:L11">SUM(C7:C10)</f>
        <v>2.94</v>
      </c>
      <c r="D11" s="10">
        <f t="shared" si="0"/>
        <v>3.93</v>
      </c>
      <c r="E11" s="10">
        <f t="shared" si="0"/>
        <v>6.2</v>
      </c>
      <c r="F11" s="10">
        <f t="shared" si="0"/>
        <v>6.2</v>
      </c>
      <c r="G11" s="10">
        <f t="shared" si="0"/>
        <v>0</v>
      </c>
      <c r="H11" s="10">
        <f t="shared" si="0"/>
        <v>0</v>
      </c>
      <c r="I11" s="10">
        <f t="shared" si="0"/>
        <v>9.14</v>
      </c>
      <c r="J11" s="10">
        <f t="shared" si="0"/>
        <v>10.13</v>
      </c>
      <c r="K11" s="10">
        <f t="shared" si="0"/>
        <v>0.22</v>
      </c>
      <c r="L11" s="10">
        <f t="shared" si="0"/>
        <v>9.91</v>
      </c>
      <c r="M11" s="21"/>
      <c r="N11" s="3"/>
    </row>
    <row r="12" spans="1:13" ht="38.25" customHeight="1">
      <c r="A12" s="15" t="s">
        <v>24</v>
      </c>
      <c r="B12" s="15"/>
      <c r="C12" s="15"/>
      <c r="D12" s="11"/>
      <c r="E12" s="16" t="s">
        <v>25</v>
      </c>
      <c r="F12" s="16"/>
      <c r="G12" s="16"/>
      <c r="H12" s="16"/>
      <c r="I12" s="11"/>
      <c r="J12" s="16" t="s">
        <v>26</v>
      </c>
      <c r="K12" s="17"/>
      <c r="L12" s="17"/>
      <c r="M12" s="11"/>
    </row>
    <row r="13" spans="1:13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2.7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</sheetData>
  <sheetProtection/>
  <mergeCells count="15">
    <mergeCell ref="A3:M3"/>
    <mergeCell ref="C5:D5"/>
    <mergeCell ref="E5:F5"/>
    <mergeCell ref="G5:H5"/>
    <mergeCell ref="I5:L5"/>
    <mergeCell ref="A11:B11"/>
    <mergeCell ref="A12:C12"/>
    <mergeCell ref="E12:H12"/>
    <mergeCell ref="J12:L12"/>
    <mergeCell ref="A14:M14"/>
    <mergeCell ref="A5:A6"/>
    <mergeCell ref="A7:A8"/>
    <mergeCell ref="A9:A10"/>
    <mergeCell ref="B5:B6"/>
    <mergeCell ref="M7:M11"/>
  </mergeCells>
  <printOptions/>
  <pageMargins left="1.1020833333333333" right="0.7083333333333334" top="0.7513888888888889" bottom="0.7513888888888889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上官新燕</cp:lastModifiedBy>
  <cp:lastPrinted>2023-11-08T01:42:18Z</cp:lastPrinted>
  <dcterms:created xsi:type="dcterms:W3CDTF">2017-02-04T09:08:15Z</dcterms:created>
  <dcterms:modified xsi:type="dcterms:W3CDTF">2023-11-08T01:47:58Z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40081231630A4A998637CD7E49E1DB47</vt:lpwstr>
  </property>
</Properties>
</file>