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270" windowWidth="20730" windowHeight="9495"/>
  </bookViews>
  <sheets>
    <sheet name="折旧资金" sheetId="8" r:id="rId1"/>
    <sheet name="自筹资金" sheetId="9" r:id="rId2"/>
  </sheets>
  <definedNames>
    <definedName name="_xlnm.Print_Titles" localSheetId="0">折旧资金!$2:$4</definedName>
    <definedName name="_xlnm.Print_Titles" localSheetId="1">自筹资金!$2:$4</definedName>
  </definedNames>
  <calcPr calcId="145621"/>
</workbook>
</file>

<file path=xl/calcChain.xml><?xml version="1.0" encoding="utf-8"?>
<calcChain xmlns="http://schemas.openxmlformats.org/spreadsheetml/2006/main">
  <c r="G5" i="9" l="1"/>
  <c r="G5" i="8"/>
  <c r="G49" i="9"/>
  <c r="G45" i="9"/>
  <c r="G36" i="9"/>
  <c r="G29" i="9"/>
  <c r="G10" i="9"/>
  <c r="G10" i="8"/>
  <c r="G38" i="8"/>
  <c r="G29" i="8"/>
  <c r="G25" i="8"/>
</calcChain>
</file>

<file path=xl/sharedStrings.xml><?xml version="1.0" encoding="utf-8"?>
<sst xmlns="http://schemas.openxmlformats.org/spreadsheetml/2006/main" count="351" uniqueCount="219">
  <si>
    <t>序号</t>
  </si>
  <si>
    <t>项目地点</t>
  </si>
  <si>
    <t>项目名称</t>
  </si>
  <si>
    <t>建设内容及规格型号
（设备名称）</t>
  </si>
  <si>
    <t>工程量
单位</t>
  </si>
  <si>
    <t xml:space="preserve">资金来源
</t>
  </si>
  <si>
    <t>备 注</t>
  </si>
  <si>
    <t>工程量</t>
  </si>
  <si>
    <t>工作量
（万元）</t>
  </si>
  <si>
    <t>台</t>
  </si>
  <si>
    <t>复印机</t>
  </si>
  <si>
    <t>文家坡供应站</t>
  </si>
  <si>
    <t>组</t>
  </si>
  <si>
    <t>库房标准化改造</t>
  </si>
  <si>
    <t>胡家河供应站</t>
  </si>
  <si>
    <t>地面改造</t>
  </si>
  <si>
    <t>大门改造</t>
  </si>
  <si>
    <t>樘</t>
  </si>
  <si>
    <t>物流配送部</t>
  </si>
  <si>
    <t>购买牵引车</t>
  </si>
  <si>
    <t>4.2米单桥货车</t>
  </si>
  <si>
    <t>4.2米单桥电动货车</t>
  </si>
  <si>
    <t>10吨叉车</t>
  </si>
  <si>
    <t>2019年投资计划</t>
    <phoneticPr fontId="5" type="noConversion"/>
  </si>
  <si>
    <t>物资集团</t>
  </si>
  <si>
    <t>彬长分公司</t>
    <phoneticPr fontId="5" type="noConversion"/>
  </si>
  <si>
    <t>台</t>
    <phoneticPr fontId="8" type="noConversion"/>
  </si>
  <si>
    <t>项</t>
    <phoneticPr fontId="8" type="noConversion"/>
  </si>
  <si>
    <t>安山供应站</t>
  </si>
  <si>
    <t>小保当供应站</t>
  </si>
  <si>
    <t>曹家滩供应站</t>
  </si>
  <si>
    <t>库房办公室建设</t>
  </si>
  <si>
    <t>西安/陕北</t>
  </si>
  <si>
    <t>办公设备购置</t>
  </si>
  <si>
    <t>笔记本电脑</t>
  </si>
  <si>
    <t>西安</t>
  </si>
  <si>
    <t>台式电脑</t>
  </si>
  <si>
    <t>投影仪</t>
  </si>
  <si>
    <t>空调</t>
  </si>
  <si>
    <t>合  计</t>
    <phoneticPr fontId="8" type="noConversion"/>
  </si>
  <si>
    <t>煤业股份/
物资集团</t>
    <phoneticPr fontId="5" type="noConversion"/>
  </si>
  <si>
    <t>合  计</t>
    <phoneticPr fontId="5" type="noConversion"/>
  </si>
  <si>
    <t>材料库和材料棚暖气片更换</t>
  </si>
  <si>
    <t>油罐车购置</t>
  </si>
  <si>
    <t>中联25吨吊车</t>
  </si>
  <si>
    <t>储备库、超市地面做自流平处理</t>
    <phoneticPr fontId="12" type="noConversion"/>
  </si>
  <si>
    <t>储备库加开电动卷闸大门</t>
    <phoneticPr fontId="12" type="noConversion"/>
  </si>
  <si>
    <t>辅房工程</t>
  </si>
  <si>
    <t>批</t>
  </si>
  <si>
    <t>装饰工程</t>
  </si>
  <si>
    <t>家具配置</t>
  </si>
  <si>
    <t>给排水</t>
  </si>
  <si>
    <t>强电 弱电工程</t>
  </si>
  <si>
    <t>库房工程</t>
  </si>
  <si>
    <t>库房地面处理</t>
  </si>
  <si>
    <t>煤业物资</t>
    <phoneticPr fontId="5" type="noConversion"/>
  </si>
  <si>
    <t xml:space="preserve">30吨半挂油罐车 </t>
    <phoneticPr fontId="12" type="noConversion"/>
  </si>
  <si>
    <t>5吨油罐车</t>
    <phoneticPr fontId="12" type="noConversion"/>
  </si>
  <si>
    <t>6.8米单桥货车</t>
    <phoneticPr fontId="12" type="noConversion"/>
  </si>
  <si>
    <t>综合管理部</t>
    <phoneticPr fontId="8" type="noConversion"/>
  </si>
  <si>
    <t>台</t>
    <phoneticPr fontId="5" type="noConversion"/>
  </si>
  <si>
    <t>物流配送部</t>
    <phoneticPr fontId="5" type="noConversion"/>
  </si>
  <si>
    <t>安装货场围栏</t>
  </si>
  <si>
    <t>库房维修</t>
    <phoneticPr fontId="14" type="noConversion"/>
  </si>
  <si>
    <t>更换安装电动卷闸门</t>
    <phoneticPr fontId="14" type="noConversion"/>
  </si>
  <si>
    <t>樘</t>
    <phoneticPr fontId="14" type="noConversion"/>
  </si>
  <si>
    <t>超市地面做自流平处理、吊顶、
墙面刷漆、卫生间改造</t>
  </si>
  <si>
    <t>购置中央空调</t>
  </si>
  <si>
    <t>煤业物资</t>
  </si>
  <si>
    <t>阁楼货架20列</t>
  </si>
  <si>
    <t>重型货架6层</t>
  </si>
  <si>
    <t>钢制货架4层</t>
  </si>
  <si>
    <t>物资集团</t>
    <phoneticPr fontId="5" type="noConversion"/>
  </si>
  <si>
    <t>物资集团2019年折旧资金计划明细表</t>
    <phoneticPr fontId="5" type="noConversion"/>
  </si>
  <si>
    <t>物资集团/煤业物资2019年自筹资金计划明细表</t>
    <phoneticPr fontId="5" type="noConversion"/>
  </si>
  <si>
    <t>总仓库二期</t>
    <phoneticPr fontId="8" type="noConversion"/>
  </si>
  <si>
    <t>电动堆高车载重2T</t>
    <phoneticPr fontId="5" type="noConversion"/>
  </si>
  <si>
    <t>扫地车</t>
  </si>
  <si>
    <t>公司本部</t>
    <phoneticPr fontId="5" type="noConversion"/>
  </si>
  <si>
    <t>风险防控管理部</t>
    <phoneticPr fontId="8" type="noConversion"/>
  </si>
  <si>
    <t>公务车辆更新</t>
    <phoneticPr fontId="8" type="noConversion"/>
  </si>
  <si>
    <t>7座商务车</t>
    <phoneticPr fontId="8" type="noConversion"/>
  </si>
  <si>
    <t>5座轿车</t>
    <phoneticPr fontId="8" type="noConversion"/>
  </si>
  <si>
    <t>机关本部</t>
    <phoneticPr fontId="5" type="noConversion"/>
  </si>
  <si>
    <t>党群工作部</t>
    <phoneticPr fontId="5" type="noConversion"/>
  </si>
  <si>
    <t>公司门户网站升级</t>
    <phoneticPr fontId="5" type="noConversion"/>
  </si>
  <si>
    <t>实现社会贸易业务系统集成关联、业务流程管控、决策分析</t>
    <phoneticPr fontId="8" type="noConversion"/>
  </si>
  <si>
    <t>项</t>
    <phoneticPr fontId="5" type="noConversion"/>
  </si>
  <si>
    <t>电动搬运车</t>
    <phoneticPr fontId="5" type="noConversion"/>
  </si>
  <si>
    <t>物资集团社会贸易ERP项目</t>
    <phoneticPr fontId="8" type="noConversion"/>
  </si>
  <si>
    <t>台</t>
    <phoneticPr fontId="5" type="noConversion"/>
  </si>
  <si>
    <t>职工小家安装柜式空调</t>
    <phoneticPr fontId="12" type="noConversion"/>
  </si>
  <si>
    <t>台</t>
    <phoneticPr fontId="12" type="noConversion"/>
  </si>
  <si>
    <t>综合管理部</t>
    <phoneticPr fontId="8" type="noConversion"/>
  </si>
  <si>
    <t>办公设备购置</t>
    <phoneticPr fontId="5" type="noConversion"/>
  </si>
  <si>
    <t>办公用台式电脑</t>
    <phoneticPr fontId="5" type="noConversion"/>
  </si>
  <si>
    <t>新购置网站用服务器</t>
    <phoneticPr fontId="12" type="noConversion"/>
  </si>
  <si>
    <t>台</t>
    <phoneticPr fontId="12" type="noConversion"/>
  </si>
  <si>
    <t>黄陵分公司</t>
    <phoneticPr fontId="5" type="noConversion"/>
  </si>
  <si>
    <t>黄陵分公司</t>
    <phoneticPr fontId="12" type="noConversion"/>
  </si>
  <si>
    <t>25T汽车起重机</t>
    <phoneticPr fontId="12" type="noConversion"/>
  </si>
  <si>
    <t>材料配件库升级改造</t>
    <phoneticPr fontId="12" type="noConversion"/>
  </si>
  <si>
    <t>购置1.5T电动前移式堆高车</t>
    <phoneticPr fontId="12" type="noConversion"/>
  </si>
  <si>
    <t>黄陵分公司</t>
    <phoneticPr fontId="8" type="noConversion"/>
  </si>
  <si>
    <t>办公设备购置</t>
    <phoneticPr fontId="8" type="noConversion"/>
  </si>
  <si>
    <t>笔记本电脑</t>
    <phoneticPr fontId="8" type="noConversion"/>
  </si>
  <si>
    <t>台</t>
    <phoneticPr fontId="8" type="noConversion"/>
  </si>
  <si>
    <t>榆通公司</t>
    <phoneticPr fontId="5" type="noConversion"/>
  </si>
  <si>
    <t>监控安装</t>
    <phoneticPr fontId="9" type="noConversion"/>
  </si>
  <si>
    <t>库房高清摄像头监控安装</t>
    <phoneticPr fontId="8" type="noConversion"/>
  </si>
  <si>
    <t>项</t>
    <phoneticPr fontId="8" type="noConversion"/>
  </si>
  <si>
    <t>物资总库、小保当供应站</t>
    <phoneticPr fontId="8" type="noConversion"/>
  </si>
  <si>
    <t>辆</t>
    <phoneticPr fontId="8" type="noConversion"/>
  </si>
  <si>
    <t>资产运营中心</t>
    <phoneticPr fontId="5" type="noConversion"/>
  </si>
  <si>
    <t>自强西路</t>
    <phoneticPr fontId="8" type="noConversion"/>
  </si>
  <si>
    <t>台式电脑</t>
    <phoneticPr fontId="8" type="noConversion"/>
  </si>
  <si>
    <t>购置彩色激光复印机</t>
    <phoneticPr fontId="8" type="noConversion"/>
  </si>
  <si>
    <t>柯尼卡美能达C226</t>
    <phoneticPr fontId="8" type="noConversion"/>
  </si>
  <si>
    <t xml:space="preserve"> 台</t>
    <phoneticPr fontId="8" type="noConversion"/>
  </si>
  <si>
    <t>购买裁纸机</t>
    <phoneticPr fontId="8" type="noConversion"/>
  </si>
  <si>
    <t>惠宝彩霸裁纸机CB4908</t>
    <phoneticPr fontId="8" type="noConversion"/>
  </si>
  <si>
    <t>储运公司</t>
    <phoneticPr fontId="5" type="noConversion"/>
  </si>
  <si>
    <t>化工库</t>
    <phoneticPr fontId="8" type="noConversion"/>
  </si>
  <si>
    <t>装卸设备购置</t>
    <phoneticPr fontId="8" type="noConversion"/>
  </si>
  <si>
    <t>合力牌3吨内燃机械叉车</t>
    <phoneticPr fontId="8" type="noConversion"/>
  </si>
  <si>
    <t>秦源招标公司</t>
    <phoneticPr fontId="5" type="noConversion"/>
  </si>
  <si>
    <t>可用49.2077万元</t>
    <phoneticPr fontId="8" type="noConversion"/>
  </si>
  <si>
    <t>秦源项目</t>
    <phoneticPr fontId="5" type="noConversion"/>
  </si>
  <si>
    <t>自强西路</t>
    <phoneticPr fontId="8" type="noConversion"/>
  </si>
  <si>
    <t>办公设备购置</t>
    <phoneticPr fontId="8" type="noConversion"/>
  </si>
  <si>
    <t>笔记本电脑</t>
    <phoneticPr fontId="8" type="noConversion"/>
  </si>
  <si>
    <t>台</t>
    <phoneticPr fontId="8" type="noConversion"/>
  </si>
  <si>
    <t>建安监理</t>
    <phoneticPr fontId="8" type="noConversion"/>
  </si>
  <si>
    <t>办公设置购置</t>
    <phoneticPr fontId="8" type="noConversion"/>
  </si>
  <si>
    <t>联想台式电脑</t>
    <phoneticPr fontId="8" type="noConversion"/>
  </si>
  <si>
    <t xml:space="preserve">  台</t>
    <phoneticPr fontId="8" type="noConversion"/>
  </si>
  <si>
    <t xml:space="preserve">办公设置购置   </t>
    <phoneticPr fontId="8" type="noConversion"/>
  </si>
  <si>
    <t>照相机</t>
    <phoneticPr fontId="8" type="noConversion"/>
  </si>
  <si>
    <t xml:space="preserve">  部</t>
    <phoneticPr fontId="8" type="noConversion"/>
  </si>
  <si>
    <t>采购中心</t>
    <phoneticPr fontId="5" type="noConversion"/>
  </si>
  <si>
    <t>台式电脑</t>
    <phoneticPr fontId="8" type="noConversion"/>
  </si>
  <si>
    <t>进出口事业部</t>
    <phoneticPr fontId="5" type="noConversion"/>
  </si>
  <si>
    <t>西安</t>
    <phoneticPr fontId="8" type="noConversion"/>
  </si>
  <si>
    <t>国际物流</t>
    <phoneticPr fontId="5" type="noConversion"/>
  </si>
  <si>
    <t>浐灞分公司</t>
    <phoneticPr fontId="8" type="noConversion"/>
  </si>
  <si>
    <t xml:space="preserve"> 天津分公司</t>
    <phoneticPr fontId="8" type="noConversion"/>
  </si>
  <si>
    <t>天津分公司</t>
    <phoneticPr fontId="8" type="noConversion"/>
  </si>
  <si>
    <t xml:space="preserve">  笔记本电脑</t>
    <phoneticPr fontId="8" type="noConversion"/>
  </si>
  <si>
    <t>小保当、曹家滩
供应站</t>
    <phoneticPr fontId="8" type="noConversion"/>
  </si>
  <si>
    <t>车辆大修</t>
    <phoneticPr fontId="5" type="noConversion"/>
  </si>
  <si>
    <t>塑料托盘</t>
    <phoneticPr fontId="14" type="noConversion"/>
  </si>
  <si>
    <t>套</t>
    <phoneticPr fontId="14" type="noConversion"/>
  </si>
  <si>
    <t>阁楼货架32列</t>
    <phoneticPr fontId="14" type="noConversion"/>
  </si>
  <si>
    <t>组</t>
    <phoneticPr fontId="14" type="noConversion"/>
  </si>
  <si>
    <t>黄陵分公司</t>
    <phoneticPr fontId="5" type="noConversion"/>
  </si>
  <si>
    <t>黄陵分公司</t>
    <phoneticPr fontId="12" type="noConversion"/>
  </si>
  <si>
    <t>材料配件库升级改造</t>
    <phoneticPr fontId="5" type="noConversion"/>
  </si>
  <si>
    <t>购置横梁货架W2500*D1000*H4500mm</t>
    <phoneticPr fontId="12" type="noConversion"/>
  </si>
  <si>
    <t>组</t>
    <phoneticPr fontId="12" type="noConversion"/>
  </si>
  <si>
    <t>物资集团</t>
    <phoneticPr fontId="12" type="noConversion"/>
  </si>
  <si>
    <t>购置塑料托盘W1200*D1000*H150mm</t>
    <phoneticPr fontId="12" type="noConversion"/>
  </si>
  <si>
    <t>个</t>
    <phoneticPr fontId="12" type="noConversion"/>
  </si>
  <si>
    <t>库房地面自流平处理(含原有砼地坪固化处理)</t>
    <phoneticPr fontId="12" type="noConversion"/>
  </si>
  <si>
    <t>库房室内粉刷</t>
    <phoneticPr fontId="12" type="noConversion"/>
  </si>
  <si>
    <t>库区视频监控系统更新</t>
    <phoneticPr fontId="12" type="noConversion"/>
  </si>
  <si>
    <t>对库区视频监控系统进行更新</t>
    <phoneticPr fontId="12" type="noConversion"/>
  </si>
  <si>
    <t>项</t>
    <phoneticPr fontId="12" type="noConversion"/>
  </si>
  <si>
    <t>综合楼及办公楼外墙面维修、粉刷</t>
    <phoneticPr fontId="12" type="noConversion"/>
  </si>
  <si>
    <t>对综合楼及办公楼外墙面进行修补、粉刷</t>
    <phoneticPr fontId="12" type="noConversion"/>
  </si>
  <si>
    <t>榆通公司</t>
    <phoneticPr fontId="5" type="noConversion"/>
  </si>
  <si>
    <t>库房办公室建设</t>
    <phoneticPr fontId="9" type="noConversion"/>
  </si>
  <si>
    <t>井口超市办公室建设</t>
    <phoneticPr fontId="8" type="noConversion"/>
  </si>
  <si>
    <t>物资集团</t>
    <phoneticPr fontId="8" type="noConversion"/>
  </si>
  <si>
    <t>小保当供应站</t>
    <phoneticPr fontId="8" type="noConversion"/>
  </si>
  <si>
    <t>库房货架</t>
    <phoneticPr fontId="8" type="noConversion"/>
  </si>
  <si>
    <t>货架  钢质重型货架1.2*1.15*2.3m</t>
    <phoneticPr fontId="8" type="noConversion"/>
  </si>
  <si>
    <t>位</t>
    <phoneticPr fontId="8" type="noConversion"/>
  </si>
  <si>
    <t>货架 钢质轻型货架2*2*0.6m</t>
    <phoneticPr fontId="8" type="noConversion"/>
  </si>
  <si>
    <t>组</t>
    <phoneticPr fontId="8" type="noConversion"/>
  </si>
  <si>
    <t>曹家滩供应站</t>
    <phoneticPr fontId="8" type="noConversion"/>
  </si>
  <si>
    <t>货架 钢质轻型货架 2*2*0.6m</t>
    <phoneticPr fontId="8" type="noConversion"/>
  </si>
  <si>
    <t>柠条塔供应站</t>
    <phoneticPr fontId="8" type="noConversion"/>
  </si>
  <si>
    <t>办公室修缮</t>
    <phoneticPr fontId="9" type="noConversion"/>
  </si>
  <si>
    <t>办公室墙面外扩部分不列计划</t>
    <phoneticPr fontId="5" type="noConversion"/>
  </si>
  <si>
    <t>储运公司</t>
    <phoneticPr fontId="5" type="noConversion"/>
  </si>
  <si>
    <t>金属库</t>
    <phoneticPr fontId="8" type="noConversion"/>
  </si>
  <si>
    <t>东围墙维修</t>
    <phoneticPr fontId="8" type="noConversion"/>
  </si>
  <si>
    <t>拆除倾斜围墙60米、伐树、垃圾外运。砌筑围墙35米，安装彩板围挡墙25米。</t>
    <phoneticPr fontId="8" type="noConversion"/>
  </si>
  <si>
    <t>金属库排水沟维修</t>
    <phoneticPr fontId="8" type="noConversion"/>
  </si>
  <si>
    <t>维修排水沟378米，包括拆安盖板、清理排水沟内垃圾、预制钢砼盖板150块、维修地沟50米，铺设沥青砼320平方米</t>
    <phoneticPr fontId="8" type="noConversion"/>
  </si>
  <si>
    <t>金属库内铁路专用线3#道岔和平交道维修</t>
    <phoneticPr fontId="8" type="noConversion"/>
  </si>
  <si>
    <t>更换P431/9木岔枕一组，道床清筛，更换道口砼板</t>
    <phoneticPr fontId="8" type="noConversion"/>
  </si>
  <si>
    <t>资产运营中心</t>
    <phoneticPr fontId="5" type="noConversion"/>
  </si>
  <si>
    <t>自强西路</t>
    <phoneticPr fontId="8" type="noConversion"/>
  </si>
  <si>
    <t>北关办公区域秦源招标公司楼道及会议室墙面处理</t>
    <phoneticPr fontId="8" type="noConversion"/>
  </si>
  <si>
    <t>对招标公司楼道及209会议室、职工活动室墙面重新粉刷</t>
    <phoneticPr fontId="8" type="noConversion"/>
  </si>
  <si>
    <t xml:space="preserve">   ㎡</t>
    <phoneticPr fontId="8" type="noConversion"/>
  </si>
  <si>
    <t>北关办区域西院2#号楼(15层至顶楼）消防维护及主机更换、1#号楼主机升级</t>
    <phoneticPr fontId="8" type="noConversion"/>
  </si>
  <si>
    <t>消火栓按钮（LK-K01X)40个：声光报警器（LK-T01)40个：手报按钮（LK-L01)62个：控制模块（LK-C01)60个：监视模块（LK-M01)39个：主机：（LK2000智能火灾报警控制器）加（编程-调试）1台，系统升级</t>
    <phoneticPr fontId="8" type="noConversion"/>
  </si>
  <si>
    <t>北关办公区域西院路面维护工程</t>
    <phoneticPr fontId="8" type="noConversion"/>
  </si>
  <si>
    <t>切割、破碎原有路面：人工开挖至管道以下（-1.2米左右），检查管道是否有破裂渗水，如有厕对管道进行维修：3；7灰土回填夯实至混凝土路面下</t>
    <phoneticPr fontId="8" type="noConversion"/>
  </si>
  <si>
    <t>总仓库二期</t>
    <phoneticPr fontId="5" type="noConversion"/>
  </si>
  <si>
    <t>附件2</t>
    <phoneticPr fontId="5" type="noConversion"/>
  </si>
  <si>
    <t>附件1</t>
    <phoneticPr fontId="8" type="noConversion"/>
  </si>
  <si>
    <t>铁艺围栏150m，电动门1副，铁艺门1副</t>
    <phoneticPr fontId="14" type="noConversion"/>
  </si>
  <si>
    <t>2018年未决算，原榆林分公司计划项目</t>
    <phoneticPr fontId="8" type="noConversion"/>
  </si>
  <si>
    <t>办公设备购置</t>
    <phoneticPr fontId="8" type="noConversion"/>
  </si>
  <si>
    <t>购置洗地车</t>
    <phoneticPr fontId="9" type="noConversion"/>
  </si>
  <si>
    <t>库房洗地车</t>
    <phoneticPr fontId="8" type="noConversion"/>
  </si>
  <si>
    <t>库房设备购置</t>
    <phoneticPr fontId="8" type="noConversion"/>
  </si>
  <si>
    <t>办公设备购置</t>
    <phoneticPr fontId="12" type="noConversion"/>
  </si>
  <si>
    <t>办公设备购置</t>
    <phoneticPr fontId="8" type="noConversion"/>
  </si>
  <si>
    <t>生产设备购置</t>
    <phoneticPr fontId="12" type="noConversion"/>
  </si>
  <si>
    <t>台式电脑</t>
    <phoneticPr fontId="8" type="noConversion"/>
  </si>
  <si>
    <t>生产车辆更新</t>
    <phoneticPr fontId="8" type="noConversion"/>
  </si>
  <si>
    <t>库房办公室进行维修及改造</t>
    <phoneticPr fontId="8" type="noConversion"/>
  </si>
  <si>
    <t>㎡</t>
    <phoneticPr fontId="5" type="noConversion"/>
  </si>
  <si>
    <t>m</t>
    <phoneticPr fontId="5" type="noConversion"/>
  </si>
  <si>
    <t>m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</si>
</sst>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1" x14ac:knownFonts="1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u/>
      <sz val="11"/>
      <color indexed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华文细黑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1" fillId="0" borderId="1" xfId="4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vertical="center" wrapText="1"/>
    </xf>
    <xf numFmtId="0" fontId="20" fillId="0" borderId="1" xfId="5" applyFont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/>
    </xf>
    <xf numFmtId="0" fontId="25" fillId="3" borderId="3" xfId="2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5" fillId="0" borderId="2" xfId="4" applyFont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2" borderId="2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1" fillId="0" borderId="2" xfId="4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 wrapText="1"/>
    </xf>
    <xf numFmtId="0" fontId="20" fillId="3" borderId="1" xfId="5" applyFont="1" applyFill="1" applyBorder="1" applyAlignment="1" applyProtection="1">
      <alignment horizontal="center" vertical="center" wrapText="1"/>
    </xf>
    <xf numFmtId="0" fontId="20" fillId="3" borderId="1" xfId="4" applyFont="1" applyFill="1" applyBorder="1" applyAlignment="1">
      <alignment vertical="center" wrapText="1"/>
    </xf>
    <xf numFmtId="0" fontId="21" fillId="3" borderId="1" xfId="4" applyFont="1" applyFill="1" applyBorder="1" applyAlignment="1">
      <alignment horizontal="center" vertical="center"/>
    </xf>
    <xf numFmtId="0" fontId="28" fillId="0" borderId="1" xfId="4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7">
    <cellStyle name="0,0_x000d__x000a_NA_x000d__x000a_" xfId="1"/>
    <cellStyle name="常规" xfId="0" builtinId="0"/>
    <cellStyle name="常规 2" xfId="2"/>
    <cellStyle name="常规 3" xfId="3"/>
    <cellStyle name="常规_韩城分公司 2014专项、信息" xfId="4"/>
    <cellStyle name="超链接" xfId="5" builtinId="8"/>
    <cellStyle name="千位分隔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46" zoomScaleNormal="100" workbookViewId="0">
      <selection activeCell="C13" sqref="C13:C16"/>
    </sheetView>
  </sheetViews>
  <sheetFormatPr defaultColWidth="9" defaultRowHeight="13.5" x14ac:dyDescent="0.15"/>
  <cols>
    <col min="1" max="1" width="4.5" style="2" customWidth="1"/>
    <col min="2" max="2" width="15.5" style="2" customWidth="1"/>
    <col min="3" max="3" width="21.125" style="2" customWidth="1"/>
    <col min="4" max="4" width="45.5" customWidth="1"/>
    <col min="5" max="5" width="5.875" customWidth="1"/>
    <col min="6" max="6" width="7.5" customWidth="1"/>
    <col min="7" max="7" width="10.625" customWidth="1"/>
    <col min="8" max="8" width="21.5" style="11" customWidth="1"/>
  </cols>
  <sheetData>
    <row r="1" spans="1:9" x14ac:dyDescent="0.15">
      <c r="A1" s="102" t="s">
        <v>203</v>
      </c>
      <c r="B1" s="103"/>
      <c r="C1" s="103"/>
      <c r="D1" s="103"/>
      <c r="E1" s="103"/>
      <c r="F1" s="103"/>
      <c r="G1" s="103"/>
      <c r="H1" s="103"/>
    </row>
    <row r="2" spans="1:9" ht="30" customHeight="1" x14ac:dyDescent="0.15">
      <c r="A2" s="107" t="s">
        <v>73</v>
      </c>
      <c r="B2" s="107"/>
      <c r="C2" s="107"/>
      <c r="D2" s="107"/>
      <c r="E2" s="107"/>
      <c r="F2" s="107"/>
      <c r="G2" s="107"/>
      <c r="H2" s="107"/>
    </row>
    <row r="3" spans="1:9" ht="21.75" customHeight="1" x14ac:dyDescent="0.15">
      <c r="A3" s="99" t="s">
        <v>0</v>
      </c>
      <c r="B3" s="99" t="s">
        <v>1</v>
      </c>
      <c r="C3" s="99" t="s">
        <v>2</v>
      </c>
      <c r="D3" s="99" t="s">
        <v>3</v>
      </c>
      <c r="E3" s="99" t="s">
        <v>4</v>
      </c>
      <c r="F3" s="108" t="s">
        <v>23</v>
      </c>
      <c r="G3" s="108"/>
      <c r="H3" s="109" t="s">
        <v>6</v>
      </c>
    </row>
    <row r="4" spans="1:9" ht="27" customHeight="1" x14ac:dyDescent="0.15">
      <c r="A4" s="99"/>
      <c r="B4" s="99"/>
      <c r="C4" s="99"/>
      <c r="D4" s="99"/>
      <c r="E4" s="99"/>
      <c r="F4" s="4" t="s">
        <v>7</v>
      </c>
      <c r="G4" s="5" t="s">
        <v>8</v>
      </c>
      <c r="H4" s="109"/>
    </row>
    <row r="5" spans="1:9" ht="22.15" customHeight="1" x14ac:dyDescent="0.15">
      <c r="A5" s="100" t="s">
        <v>39</v>
      </c>
      <c r="B5" s="101"/>
      <c r="C5" s="3"/>
      <c r="D5" s="3"/>
      <c r="E5" s="3"/>
      <c r="F5" s="4"/>
      <c r="G5" s="12">
        <f>SUM(G6,G10,G25,G29,G32,G36,G38,G43,G46,G50,G53,G56)</f>
        <v>1023.7100000000002</v>
      </c>
      <c r="H5" s="10"/>
    </row>
    <row r="6" spans="1:9" ht="21" customHeight="1" x14ac:dyDescent="0.15">
      <c r="A6" s="97" t="s">
        <v>78</v>
      </c>
      <c r="B6" s="98"/>
      <c r="C6" s="3"/>
      <c r="D6" s="3"/>
      <c r="E6" s="3"/>
      <c r="F6" s="4"/>
      <c r="G6" s="12">
        <v>394</v>
      </c>
      <c r="H6" s="10"/>
    </row>
    <row r="7" spans="1:9" ht="16.899999999999999" customHeight="1" x14ac:dyDescent="0.15">
      <c r="A7" s="16">
        <v>1</v>
      </c>
      <c r="B7" s="16" t="s">
        <v>79</v>
      </c>
      <c r="C7" s="16" t="s">
        <v>89</v>
      </c>
      <c r="D7" s="16" t="s">
        <v>86</v>
      </c>
      <c r="E7" s="16" t="s">
        <v>27</v>
      </c>
      <c r="F7" s="16">
        <v>1</v>
      </c>
      <c r="G7" s="16">
        <v>300</v>
      </c>
      <c r="H7" s="29"/>
    </row>
    <row r="8" spans="1:9" ht="16.899999999999999" customHeight="1" x14ac:dyDescent="0.15">
      <c r="A8" s="16">
        <v>2</v>
      </c>
      <c r="B8" s="89" t="s">
        <v>59</v>
      </c>
      <c r="C8" s="16" t="s">
        <v>80</v>
      </c>
      <c r="D8" s="16" t="s">
        <v>81</v>
      </c>
      <c r="E8" s="16" t="s">
        <v>26</v>
      </c>
      <c r="F8" s="16">
        <v>2</v>
      </c>
      <c r="G8" s="16">
        <v>76</v>
      </c>
      <c r="H8" s="30"/>
    </row>
    <row r="9" spans="1:9" ht="16.899999999999999" customHeight="1" x14ac:dyDescent="0.15">
      <c r="A9" s="16">
        <v>3</v>
      </c>
      <c r="B9" s="91"/>
      <c r="C9" s="16" t="s">
        <v>80</v>
      </c>
      <c r="D9" s="16" t="s">
        <v>82</v>
      </c>
      <c r="E9" s="16" t="s">
        <v>26</v>
      </c>
      <c r="F9" s="16">
        <v>1</v>
      </c>
      <c r="G9" s="16">
        <v>18</v>
      </c>
      <c r="H9" s="30"/>
    </row>
    <row r="10" spans="1:9" ht="21" customHeight="1" x14ac:dyDescent="0.15">
      <c r="A10" s="94" t="s">
        <v>25</v>
      </c>
      <c r="B10" s="95"/>
      <c r="C10" s="29"/>
      <c r="D10" s="29"/>
      <c r="E10" s="29"/>
      <c r="F10" s="31"/>
      <c r="G10" s="31">
        <f>SUM(G11:G24)</f>
        <v>412.00999999999993</v>
      </c>
      <c r="H10" s="29"/>
    </row>
    <row r="11" spans="1:9" s="1" customFormat="1" ht="16.899999999999999" customHeight="1" x14ac:dyDescent="0.15">
      <c r="A11" s="16">
        <v>1</v>
      </c>
      <c r="B11" s="96" t="s">
        <v>18</v>
      </c>
      <c r="C11" s="96" t="s">
        <v>43</v>
      </c>
      <c r="D11" s="21" t="s">
        <v>56</v>
      </c>
      <c r="E11" s="96" t="s">
        <v>9</v>
      </c>
      <c r="F11" s="21">
        <v>1</v>
      </c>
      <c r="G11" s="21">
        <v>70</v>
      </c>
      <c r="H11" s="32"/>
    </row>
    <row r="12" spans="1:9" s="1" customFormat="1" ht="16.899999999999999" customHeight="1" x14ac:dyDescent="0.15">
      <c r="A12" s="16">
        <v>2</v>
      </c>
      <c r="B12" s="96"/>
      <c r="C12" s="96"/>
      <c r="D12" s="21" t="s">
        <v>57</v>
      </c>
      <c r="E12" s="96"/>
      <c r="F12" s="21">
        <v>4</v>
      </c>
      <c r="G12" s="21">
        <v>80</v>
      </c>
      <c r="H12" s="32"/>
    </row>
    <row r="13" spans="1:9" s="1" customFormat="1" ht="16.899999999999999" customHeight="1" x14ac:dyDescent="0.15">
      <c r="A13" s="16">
        <v>3</v>
      </c>
      <c r="B13" s="96"/>
      <c r="C13" s="96" t="s">
        <v>214</v>
      </c>
      <c r="D13" s="19" t="s">
        <v>19</v>
      </c>
      <c r="E13" s="96"/>
      <c r="F13" s="21">
        <v>2</v>
      </c>
      <c r="G13" s="21">
        <v>80</v>
      </c>
      <c r="H13" s="32"/>
    </row>
    <row r="14" spans="1:9" ht="16.899999999999999" customHeight="1" x14ac:dyDescent="0.15">
      <c r="A14" s="16">
        <v>4</v>
      </c>
      <c r="B14" s="96"/>
      <c r="C14" s="96"/>
      <c r="D14" s="21" t="s">
        <v>58</v>
      </c>
      <c r="E14" s="96"/>
      <c r="F14" s="21">
        <v>1</v>
      </c>
      <c r="G14" s="21">
        <v>20</v>
      </c>
      <c r="H14" s="32"/>
      <c r="I14" s="15"/>
    </row>
    <row r="15" spans="1:9" ht="16.899999999999999" customHeight="1" x14ac:dyDescent="0.15">
      <c r="A15" s="16">
        <v>5</v>
      </c>
      <c r="B15" s="96"/>
      <c r="C15" s="96"/>
      <c r="D15" s="21" t="s">
        <v>20</v>
      </c>
      <c r="E15" s="96"/>
      <c r="F15" s="21">
        <v>1</v>
      </c>
      <c r="G15" s="21">
        <v>15</v>
      </c>
      <c r="H15" s="32"/>
    </row>
    <row r="16" spans="1:9" ht="16.899999999999999" customHeight="1" x14ac:dyDescent="0.15">
      <c r="A16" s="16">
        <v>6</v>
      </c>
      <c r="B16" s="96"/>
      <c r="C16" s="96"/>
      <c r="D16" s="19" t="s">
        <v>21</v>
      </c>
      <c r="E16" s="96"/>
      <c r="F16" s="21">
        <v>2</v>
      </c>
      <c r="G16" s="21">
        <v>40</v>
      </c>
      <c r="H16" s="32"/>
    </row>
    <row r="17" spans="1:9" ht="16.899999999999999" customHeight="1" x14ac:dyDescent="0.15">
      <c r="A17" s="16">
        <v>7</v>
      </c>
      <c r="B17" s="86" t="s">
        <v>75</v>
      </c>
      <c r="C17" s="89" t="s">
        <v>209</v>
      </c>
      <c r="D17" s="33" t="s">
        <v>76</v>
      </c>
      <c r="E17" s="34" t="s">
        <v>60</v>
      </c>
      <c r="F17" s="35">
        <v>2</v>
      </c>
      <c r="G17" s="34">
        <v>20</v>
      </c>
      <c r="H17" s="36"/>
    </row>
    <row r="18" spans="1:9" ht="16.899999999999999" customHeight="1" x14ac:dyDescent="0.15">
      <c r="A18" s="16">
        <v>8</v>
      </c>
      <c r="B18" s="87"/>
      <c r="C18" s="90"/>
      <c r="D18" s="33" t="s">
        <v>88</v>
      </c>
      <c r="E18" s="34" t="s">
        <v>60</v>
      </c>
      <c r="F18" s="35">
        <v>3</v>
      </c>
      <c r="G18" s="34">
        <v>3.9</v>
      </c>
      <c r="H18" s="36"/>
    </row>
    <row r="19" spans="1:9" ht="16.899999999999999" customHeight="1" x14ac:dyDescent="0.15">
      <c r="A19" s="16">
        <v>9</v>
      </c>
      <c r="B19" s="87"/>
      <c r="C19" s="90"/>
      <c r="D19" s="33" t="s">
        <v>77</v>
      </c>
      <c r="E19" s="34" t="s">
        <v>90</v>
      </c>
      <c r="F19" s="35">
        <v>1</v>
      </c>
      <c r="G19" s="34">
        <v>4</v>
      </c>
      <c r="H19" s="36"/>
    </row>
    <row r="20" spans="1:9" ht="16.899999999999999" customHeight="1" x14ac:dyDescent="0.15">
      <c r="A20" s="16">
        <v>10</v>
      </c>
      <c r="B20" s="88"/>
      <c r="C20" s="91"/>
      <c r="D20" s="33" t="s">
        <v>67</v>
      </c>
      <c r="E20" s="34" t="s">
        <v>48</v>
      </c>
      <c r="F20" s="35">
        <v>1</v>
      </c>
      <c r="G20" s="33">
        <v>53.5</v>
      </c>
      <c r="H20" s="36"/>
    </row>
    <row r="21" spans="1:9" ht="16.899999999999999" customHeight="1" x14ac:dyDescent="0.15">
      <c r="A21" s="16">
        <v>11</v>
      </c>
      <c r="B21" s="17" t="s">
        <v>14</v>
      </c>
      <c r="C21" s="16" t="s">
        <v>210</v>
      </c>
      <c r="D21" s="17" t="s">
        <v>91</v>
      </c>
      <c r="E21" s="37" t="s">
        <v>92</v>
      </c>
      <c r="F21" s="38">
        <v>1</v>
      </c>
      <c r="G21" s="19">
        <v>0.71</v>
      </c>
      <c r="H21" s="21"/>
    </row>
    <row r="22" spans="1:9" ht="16.899999999999999" customHeight="1" x14ac:dyDescent="0.15">
      <c r="A22" s="16">
        <v>12</v>
      </c>
      <c r="B22" s="92" t="s">
        <v>93</v>
      </c>
      <c r="C22" s="89" t="s">
        <v>94</v>
      </c>
      <c r="D22" s="17" t="s">
        <v>95</v>
      </c>
      <c r="E22" s="37" t="s">
        <v>9</v>
      </c>
      <c r="F22" s="38">
        <v>30</v>
      </c>
      <c r="G22" s="19">
        <v>15</v>
      </c>
      <c r="H22" s="21"/>
    </row>
    <row r="23" spans="1:9" ht="16.899999999999999" customHeight="1" x14ac:dyDescent="0.15">
      <c r="A23" s="16">
        <v>13</v>
      </c>
      <c r="B23" s="93"/>
      <c r="C23" s="91"/>
      <c r="D23" s="17" t="s">
        <v>10</v>
      </c>
      <c r="E23" s="37" t="s">
        <v>9</v>
      </c>
      <c r="F23" s="38">
        <v>1</v>
      </c>
      <c r="G23" s="19">
        <v>1.9</v>
      </c>
      <c r="H23" s="21"/>
    </row>
    <row r="24" spans="1:9" ht="16.899999999999999" customHeight="1" x14ac:dyDescent="0.15">
      <c r="A24" s="16">
        <v>14</v>
      </c>
      <c r="B24" s="93"/>
      <c r="C24" s="21" t="s">
        <v>211</v>
      </c>
      <c r="D24" s="21" t="s">
        <v>96</v>
      </c>
      <c r="E24" s="21" t="s">
        <v>97</v>
      </c>
      <c r="F24" s="21">
        <v>1</v>
      </c>
      <c r="G24" s="21">
        <v>8</v>
      </c>
      <c r="H24" s="21"/>
    </row>
    <row r="25" spans="1:9" ht="21" customHeight="1" x14ac:dyDescent="0.15">
      <c r="A25" s="94" t="s">
        <v>98</v>
      </c>
      <c r="B25" s="95"/>
      <c r="C25" s="29"/>
      <c r="D25" s="16"/>
      <c r="E25" s="17"/>
      <c r="F25" s="38"/>
      <c r="G25" s="39">
        <f>SUM(G26:G28)</f>
        <v>126.7</v>
      </c>
      <c r="H25" s="40"/>
    </row>
    <row r="26" spans="1:9" ht="16.899999999999999" customHeight="1" x14ac:dyDescent="0.15">
      <c r="A26" s="16">
        <v>1</v>
      </c>
      <c r="B26" s="16" t="s">
        <v>99</v>
      </c>
      <c r="C26" s="16" t="s">
        <v>212</v>
      </c>
      <c r="D26" s="16" t="s">
        <v>100</v>
      </c>
      <c r="E26" s="16" t="s">
        <v>97</v>
      </c>
      <c r="F26" s="16">
        <v>1</v>
      </c>
      <c r="G26" s="16">
        <v>99</v>
      </c>
      <c r="H26" s="30"/>
      <c r="I26" s="14"/>
    </row>
    <row r="27" spans="1:9" ht="16.899999999999999" customHeight="1" x14ac:dyDescent="0.15">
      <c r="A27" s="41">
        <v>2</v>
      </c>
      <c r="B27" s="41" t="s">
        <v>99</v>
      </c>
      <c r="C27" s="41" t="s">
        <v>101</v>
      </c>
      <c r="D27" s="16" t="s">
        <v>102</v>
      </c>
      <c r="E27" s="16" t="s">
        <v>97</v>
      </c>
      <c r="F27" s="16">
        <v>2</v>
      </c>
      <c r="G27" s="16">
        <v>27</v>
      </c>
      <c r="H27" s="30"/>
      <c r="I27" s="14"/>
    </row>
    <row r="28" spans="1:9" ht="16.899999999999999" customHeight="1" x14ac:dyDescent="0.15">
      <c r="A28" s="16">
        <v>3</v>
      </c>
      <c r="B28" s="16" t="s">
        <v>103</v>
      </c>
      <c r="C28" s="16" t="s">
        <v>104</v>
      </c>
      <c r="D28" s="16" t="s">
        <v>105</v>
      </c>
      <c r="E28" s="16" t="s">
        <v>106</v>
      </c>
      <c r="F28" s="16">
        <v>1</v>
      </c>
      <c r="G28" s="16">
        <v>0.7</v>
      </c>
      <c r="H28" s="16"/>
    </row>
    <row r="29" spans="1:9" ht="21" customHeight="1" x14ac:dyDescent="0.15">
      <c r="A29" s="94" t="s">
        <v>107</v>
      </c>
      <c r="B29" s="95"/>
      <c r="C29" s="29"/>
      <c r="D29" s="42"/>
      <c r="E29" s="42"/>
      <c r="F29" s="26"/>
      <c r="G29" s="31">
        <f>SUM(G30:G31)</f>
        <v>17</v>
      </c>
      <c r="H29" s="16"/>
    </row>
    <row r="30" spans="1:9" ht="23.45" customHeight="1" x14ac:dyDescent="0.15">
      <c r="A30" s="43">
        <v>1</v>
      </c>
      <c r="B30" s="44" t="s">
        <v>148</v>
      </c>
      <c r="C30" s="45" t="s">
        <v>108</v>
      </c>
      <c r="D30" s="27" t="s">
        <v>109</v>
      </c>
      <c r="E30" s="27" t="s">
        <v>110</v>
      </c>
      <c r="F30" s="27">
        <v>2</v>
      </c>
      <c r="G30" s="23">
        <v>9</v>
      </c>
      <c r="H30" s="46"/>
    </row>
    <row r="31" spans="1:9" ht="23.45" customHeight="1" x14ac:dyDescent="0.15">
      <c r="A31" s="43">
        <v>2</v>
      </c>
      <c r="B31" s="44" t="s">
        <v>111</v>
      </c>
      <c r="C31" s="47" t="s">
        <v>207</v>
      </c>
      <c r="D31" s="17" t="s">
        <v>208</v>
      </c>
      <c r="E31" s="17" t="s">
        <v>112</v>
      </c>
      <c r="F31" s="48">
        <v>2</v>
      </c>
      <c r="G31" s="23">
        <v>8</v>
      </c>
      <c r="H31" s="46"/>
    </row>
    <row r="32" spans="1:9" ht="21" customHeight="1" x14ac:dyDescent="0.15">
      <c r="A32" s="105" t="s">
        <v>113</v>
      </c>
      <c r="B32" s="106"/>
      <c r="C32" s="49"/>
      <c r="D32" s="25"/>
      <c r="E32" s="50"/>
      <c r="F32" s="51"/>
      <c r="G32" s="31">
        <v>10.1</v>
      </c>
      <c r="H32" s="30"/>
    </row>
    <row r="33" spans="1:8" ht="16.899999999999999" customHeight="1" x14ac:dyDescent="0.15">
      <c r="A33" s="16">
        <v>1</v>
      </c>
      <c r="B33" s="17" t="s">
        <v>114</v>
      </c>
      <c r="C33" s="17" t="s">
        <v>206</v>
      </c>
      <c r="D33" s="17" t="s">
        <v>115</v>
      </c>
      <c r="E33" s="17" t="s">
        <v>106</v>
      </c>
      <c r="F33" s="19">
        <v>12</v>
      </c>
      <c r="G33" s="17">
        <v>6</v>
      </c>
      <c r="H33" s="52"/>
    </row>
    <row r="34" spans="1:8" ht="16.899999999999999" customHeight="1" x14ac:dyDescent="0.15">
      <c r="A34" s="21">
        <v>2</v>
      </c>
      <c r="B34" s="17" t="s">
        <v>114</v>
      </c>
      <c r="C34" s="17" t="s">
        <v>116</v>
      </c>
      <c r="D34" s="17" t="s">
        <v>117</v>
      </c>
      <c r="E34" s="17" t="s">
        <v>118</v>
      </c>
      <c r="F34" s="19">
        <v>1</v>
      </c>
      <c r="G34" s="17">
        <v>2.5</v>
      </c>
      <c r="H34" s="52"/>
    </row>
    <row r="35" spans="1:8" ht="16.899999999999999" customHeight="1" x14ac:dyDescent="0.15">
      <c r="A35" s="16">
        <v>3</v>
      </c>
      <c r="B35" s="53" t="s">
        <v>114</v>
      </c>
      <c r="C35" s="53" t="s">
        <v>119</v>
      </c>
      <c r="D35" s="16" t="s">
        <v>120</v>
      </c>
      <c r="E35" s="16" t="s">
        <v>106</v>
      </c>
      <c r="F35" s="19">
        <v>1</v>
      </c>
      <c r="G35" s="48">
        <v>1.6</v>
      </c>
      <c r="H35" s="40"/>
    </row>
    <row r="36" spans="1:8" ht="21" customHeight="1" x14ac:dyDescent="0.15">
      <c r="A36" s="105" t="s">
        <v>121</v>
      </c>
      <c r="B36" s="106"/>
      <c r="C36" s="31"/>
      <c r="D36" s="54"/>
      <c r="E36" s="54"/>
      <c r="F36" s="54"/>
      <c r="G36" s="31">
        <v>8</v>
      </c>
      <c r="H36" s="16"/>
    </row>
    <row r="37" spans="1:8" ht="16.899999999999999" customHeight="1" x14ac:dyDescent="0.15">
      <c r="A37" s="43">
        <v>1</v>
      </c>
      <c r="B37" s="55" t="s">
        <v>122</v>
      </c>
      <c r="C37" s="56" t="s">
        <v>123</v>
      </c>
      <c r="D37" s="56" t="s">
        <v>124</v>
      </c>
      <c r="E37" s="27" t="s">
        <v>106</v>
      </c>
      <c r="F37" s="23">
        <v>1</v>
      </c>
      <c r="G37" s="23">
        <v>8</v>
      </c>
      <c r="H37" s="57"/>
    </row>
    <row r="38" spans="1:8" ht="21" customHeight="1" x14ac:dyDescent="0.15">
      <c r="A38" s="105" t="s">
        <v>125</v>
      </c>
      <c r="B38" s="106"/>
      <c r="C38" s="31" t="s">
        <v>126</v>
      </c>
      <c r="D38" s="58"/>
      <c r="E38" s="27"/>
      <c r="F38" s="23"/>
      <c r="G38" s="59">
        <f>SUM(G39:G42)</f>
        <v>9.1999999999999993</v>
      </c>
      <c r="H38" s="57"/>
    </row>
    <row r="39" spans="1:8" ht="16.899999999999999" customHeight="1" x14ac:dyDescent="0.15">
      <c r="A39" s="16">
        <v>1</v>
      </c>
      <c r="B39" s="16" t="s">
        <v>32</v>
      </c>
      <c r="C39" s="16" t="s">
        <v>33</v>
      </c>
      <c r="D39" s="27" t="s">
        <v>34</v>
      </c>
      <c r="E39" s="27" t="s">
        <v>9</v>
      </c>
      <c r="F39" s="19">
        <v>8</v>
      </c>
      <c r="G39" s="20">
        <v>5.6</v>
      </c>
      <c r="H39" s="60"/>
    </row>
    <row r="40" spans="1:8" ht="16.899999999999999" customHeight="1" x14ac:dyDescent="0.15">
      <c r="A40" s="16">
        <v>2</v>
      </c>
      <c r="B40" s="55" t="s">
        <v>35</v>
      </c>
      <c r="C40" s="16" t="s">
        <v>33</v>
      </c>
      <c r="D40" s="27" t="s">
        <v>36</v>
      </c>
      <c r="E40" s="27" t="s">
        <v>9</v>
      </c>
      <c r="F40" s="23">
        <v>2</v>
      </c>
      <c r="G40" s="20">
        <v>1</v>
      </c>
      <c r="H40" s="60"/>
    </row>
    <row r="41" spans="1:8" ht="16.899999999999999" customHeight="1" x14ac:dyDescent="0.15">
      <c r="A41" s="43">
        <v>3</v>
      </c>
      <c r="B41" s="61" t="s">
        <v>35</v>
      </c>
      <c r="C41" s="16" t="s">
        <v>33</v>
      </c>
      <c r="D41" s="27" t="s">
        <v>37</v>
      </c>
      <c r="E41" s="27" t="s">
        <v>9</v>
      </c>
      <c r="F41" s="27">
        <v>1</v>
      </c>
      <c r="G41" s="20">
        <v>1</v>
      </c>
      <c r="H41" s="16"/>
    </row>
    <row r="42" spans="1:8" ht="16.899999999999999" customHeight="1" x14ac:dyDescent="0.15">
      <c r="A42" s="16">
        <v>4</v>
      </c>
      <c r="B42" s="53" t="s">
        <v>35</v>
      </c>
      <c r="C42" s="16" t="s">
        <v>33</v>
      </c>
      <c r="D42" s="17" t="s">
        <v>38</v>
      </c>
      <c r="E42" s="17" t="s">
        <v>9</v>
      </c>
      <c r="F42" s="48">
        <v>2</v>
      </c>
      <c r="G42" s="20">
        <v>1.6</v>
      </c>
      <c r="H42" s="16"/>
    </row>
    <row r="43" spans="1:8" ht="21" customHeight="1" x14ac:dyDescent="0.15">
      <c r="A43" s="104" t="s">
        <v>127</v>
      </c>
      <c r="B43" s="104"/>
      <c r="C43" s="31"/>
      <c r="D43" s="54"/>
      <c r="E43" s="54"/>
      <c r="F43" s="54"/>
      <c r="G43" s="31">
        <v>22</v>
      </c>
      <c r="H43" s="16"/>
    </row>
    <row r="44" spans="1:8" ht="16.899999999999999" customHeight="1" x14ac:dyDescent="0.15">
      <c r="A44" s="16">
        <v>1</v>
      </c>
      <c r="B44" s="16" t="s">
        <v>128</v>
      </c>
      <c r="C44" s="16" t="s">
        <v>129</v>
      </c>
      <c r="D44" s="27" t="s">
        <v>130</v>
      </c>
      <c r="E44" s="27" t="s">
        <v>131</v>
      </c>
      <c r="F44" s="16">
        <v>18</v>
      </c>
      <c r="G44" s="19">
        <v>18</v>
      </c>
      <c r="H44" s="16"/>
    </row>
    <row r="45" spans="1:8" ht="16.899999999999999" customHeight="1" x14ac:dyDescent="0.15">
      <c r="A45" s="16">
        <v>2</v>
      </c>
      <c r="B45" s="16" t="s">
        <v>128</v>
      </c>
      <c r="C45" s="16" t="s">
        <v>129</v>
      </c>
      <c r="D45" s="26" t="s">
        <v>213</v>
      </c>
      <c r="E45" s="27" t="s">
        <v>131</v>
      </c>
      <c r="F45" s="16">
        <v>4</v>
      </c>
      <c r="G45" s="19">
        <v>4</v>
      </c>
      <c r="H45" s="28"/>
    </row>
    <row r="46" spans="1:8" ht="21" customHeight="1" x14ac:dyDescent="0.15">
      <c r="A46" s="105" t="s">
        <v>132</v>
      </c>
      <c r="B46" s="106"/>
      <c r="C46" s="62"/>
      <c r="D46" s="63"/>
      <c r="E46" s="64"/>
      <c r="F46" s="65"/>
      <c r="G46" s="66">
        <v>4.7</v>
      </c>
      <c r="H46" s="28"/>
    </row>
    <row r="47" spans="1:8" ht="16.899999999999999" customHeight="1" x14ac:dyDescent="0.15">
      <c r="A47" s="28">
        <v>1</v>
      </c>
      <c r="B47" s="28" t="s">
        <v>132</v>
      </c>
      <c r="C47" s="28" t="s">
        <v>133</v>
      </c>
      <c r="D47" s="26" t="s">
        <v>134</v>
      </c>
      <c r="E47" s="67" t="s">
        <v>135</v>
      </c>
      <c r="F47" s="20">
        <v>5</v>
      </c>
      <c r="G47" s="20">
        <v>2.5</v>
      </c>
      <c r="H47" s="28"/>
    </row>
    <row r="48" spans="1:8" ht="16.899999999999999" customHeight="1" x14ac:dyDescent="0.15">
      <c r="A48" s="43">
        <v>2</v>
      </c>
      <c r="B48" s="61" t="s">
        <v>132</v>
      </c>
      <c r="C48" s="68" t="s">
        <v>136</v>
      </c>
      <c r="D48" s="27" t="s">
        <v>130</v>
      </c>
      <c r="E48" s="69" t="s">
        <v>135</v>
      </c>
      <c r="F48" s="23">
        <v>1</v>
      </c>
      <c r="G48" s="70">
        <v>0.7</v>
      </c>
      <c r="H48" s="26"/>
    </row>
    <row r="49" spans="1:8" ht="16.899999999999999" customHeight="1" x14ac:dyDescent="0.15">
      <c r="A49" s="16">
        <v>3</v>
      </c>
      <c r="B49" s="61" t="s">
        <v>132</v>
      </c>
      <c r="C49" s="71" t="s">
        <v>133</v>
      </c>
      <c r="D49" s="43" t="s">
        <v>137</v>
      </c>
      <c r="E49" s="72" t="s">
        <v>138</v>
      </c>
      <c r="F49" s="73">
        <v>1</v>
      </c>
      <c r="G49" s="23">
        <v>1.5</v>
      </c>
      <c r="H49" s="61"/>
    </row>
    <row r="50" spans="1:8" ht="21" customHeight="1" x14ac:dyDescent="0.15">
      <c r="A50" s="104" t="s">
        <v>139</v>
      </c>
      <c r="B50" s="104"/>
      <c r="C50" s="31"/>
      <c r="D50" s="54"/>
      <c r="E50" s="54"/>
      <c r="F50" s="54"/>
      <c r="G50" s="31">
        <v>11.6</v>
      </c>
      <c r="H50" s="16"/>
    </row>
    <row r="51" spans="1:8" ht="16.899999999999999" customHeight="1" x14ac:dyDescent="0.15">
      <c r="A51" s="26">
        <v>1</v>
      </c>
      <c r="B51" s="26" t="s">
        <v>128</v>
      </c>
      <c r="C51" s="26" t="s">
        <v>129</v>
      </c>
      <c r="D51" s="26" t="s">
        <v>130</v>
      </c>
      <c r="E51" s="26" t="s">
        <v>131</v>
      </c>
      <c r="F51" s="16">
        <v>3</v>
      </c>
      <c r="G51" s="74">
        <v>2.1</v>
      </c>
      <c r="H51" s="30"/>
    </row>
    <row r="52" spans="1:8" ht="16.899999999999999" customHeight="1" x14ac:dyDescent="0.15">
      <c r="A52" s="26">
        <v>2</v>
      </c>
      <c r="B52" s="26" t="s">
        <v>128</v>
      </c>
      <c r="C52" s="26" t="s">
        <v>129</v>
      </c>
      <c r="D52" s="26" t="s">
        <v>140</v>
      </c>
      <c r="E52" s="26" t="s">
        <v>131</v>
      </c>
      <c r="F52" s="16">
        <v>19</v>
      </c>
      <c r="G52" s="27">
        <v>9.5</v>
      </c>
      <c r="H52" s="30"/>
    </row>
    <row r="53" spans="1:8" ht="21" customHeight="1" x14ac:dyDescent="0.15">
      <c r="A53" s="104" t="s">
        <v>141</v>
      </c>
      <c r="B53" s="104"/>
      <c r="C53" s="31"/>
      <c r="D53" s="54"/>
      <c r="E53" s="54"/>
      <c r="F53" s="54"/>
      <c r="G53" s="31">
        <v>3.6</v>
      </c>
      <c r="H53" s="30"/>
    </row>
    <row r="54" spans="1:8" ht="17.25" customHeight="1" x14ac:dyDescent="0.15">
      <c r="A54" s="28">
        <v>1</v>
      </c>
      <c r="B54" s="28" t="s">
        <v>142</v>
      </c>
      <c r="C54" s="26" t="s">
        <v>104</v>
      </c>
      <c r="D54" s="85" t="s">
        <v>115</v>
      </c>
      <c r="E54" s="26" t="s">
        <v>131</v>
      </c>
      <c r="F54" s="75">
        <v>3</v>
      </c>
      <c r="G54" s="19">
        <v>1.5</v>
      </c>
      <c r="H54" s="30"/>
    </row>
    <row r="55" spans="1:8" ht="17.25" customHeight="1" x14ac:dyDescent="0.15">
      <c r="A55" s="43">
        <v>2</v>
      </c>
      <c r="B55" s="16" t="s">
        <v>142</v>
      </c>
      <c r="C55" s="26" t="s">
        <v>104</v>
      </c>
      <c r="D55" s="68" t="s">
        <v>105</v>
      </c>
      <c r="E55" s="27" t="s">
        <v>131</v>
      </c>
      <c r="F55" s="75">
        <v>3</v>
      </c>
      <c r="G55" s="23">
        <v>2.1</v>
      </c>
      <c r="H55" s="30"/>
    </row>
    <row r="56" spans="1:8" ht="21" customHeight="1" x14ac:dyDescent="0.15">
      <c r="A56" s="104" t="s">
        <v>143</v>
      </c>
      <c r="B56" s="104"/>
      <c r="C56" s="31"/>
      <c r="D56" s="54"/>
      <c r="E56" s="54"/>
      <c r="F56" s="54"/>
      <c r="G56" s="31">
        <v>4.8</v>
      </c>
      <c r="H56" s="16"/>
    </row>
    <row r="57" spans="1:8" ht="15.75" customHeight="1" x14ac:dyDescent="0.15">
      <c r="A57" s="16">
        <v>1</v>
      </c>
      <c r="B57" s="16" t="s">
        <v>144</v>
      </c>
      <c r="C57" s="56" t="s">
        <v>33</v>
      </c>
      <c r="D57" s="27" t="s">
        <v>140</v>
      </c>
      <c r="E57" s="27" t="s">
        <v>9</v>
      </c>
      <c r="F57" s="75">
        <v>2</v>
      </c>
      <c r="G57" s="19">
        <v>1</v>
      </c>
      <c r="H57" s="16"/>
    </row>
    <row r="58" spans="1:8" ht="16.899999999999999" customHeight="1" x14ac:dyDescent="0.15">
      <c r="A58" s="43">
        <v>2</v>
      </c>
      <c r="B58" s="16" t="s">
        <v>145</v>
      </c>
      <c r="C58" s="56" t="s">
        <v>33</v>
      </c>
      <c r="D58" s="27" t="s">
        <v>140</v>
      </c>
      <c r="E58" s="27" t="s">
        <v>131</v>
      </c>
      <c r="F58" s="75">
        <v>2</v>
      </c>
      <c r="G58" s="19">
        <v>1</v>
      </c>
      <c r="H58" s="30"/>
    </row>
    <row r="59" spans="1:8" ht="16.899999999999999" customHeight="1" x14ac:dyDescent="0.15">
      <c r="A59" s="43">
        <v>3</v>
      </c>
      <c r="B59" s="61" t="s">
        <v>146</v>
      </c>
      <c r="C59" s="56" t="s">
        <v>33</v>
      </c>
      <c r="D59" s="27" t="s">
        <v>147</v>
      </c>
      <c r="E59" s="27" t="s">
        <v>131</v>
      </c>
      <c r="F59" s="75">
        <v>4</v>
      </c>
      <c r="G59" s="23">
        <v>2.8</v>
      </c>
      <c r="H59" s="30"/>
    </row>
  </sheetData>
  <mergeCells count="31">
    <mergeCell ref="A1:H1"/>
    <mergeCell ref="A50:B50"/>
    <mergeCell ref="A53:B53"/>
    <mergeCell ref="A56:B56"/>
    <mergeCell ref="A29:B29"/>
    <mergeCell ref="A32:B32"/>
    <mergeCell ref="A36:B36"/>
    <mergeCell ref="A38:B38"/>
    <mergeCell ref="A43:B43"/>
    <mergeCell ref="A46:B46"/>
    <mergeCell ref="A25:B25"/>
    <mergeCell ref="A2:H2"/>
    <mergeCell ref="F3:G3"/>
    <mergeCell ref="D3:D4"/>
    <mergeCell ref="E3:E4"/>
    <mergeCell ref="H3:H4"/>
    <mergeCell ref="E11:E16"/>
    <mergeCell ref="C13:C16"/>
    <mergeCell ref="A6:B6"/>
    <mergeCell ref="B8:B9"/>
    <mergeCell ref="B3:B4"/>
    <mergeCell ref="A3:A4"/>
    <mergeCell ref="A5:B5"/>
    <mergeCell ref="B11:B16"/>
    <mergeCell ref="C3:C4"/>
    <mergeCell ref="B17:B20"/>
    <mergeCell ref="C17:C20"/>
    <mergeCell ref="B22:B24"/>
    <mergeCell ref="C22:C23"/>
    <mergeCell ref="A10:B10"/>
    <mergeCell ref="C11:C12"/>
  </mergeCells>
  <phoneticPr fontId="8" type="noConversion"/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22" zoomScaleNormal="100" workbookViewId="0">
      <selection activeCell="A52" sqref="A52:XFD52"/>
    </sheetView>
  </sheetViews>
  <sheetFormatPr defaultRowHeight="13.5" x14ac:dyDescent="0.15"/>
  <cols>
    <col min="1" max="1" width="4.375" customWidth="1"/>
    <col min="2" max="2" width="13.375" customWidth="1"/>
    <col min="3" max="3" width="20" customWidth="1"/>
    <col min="4" max="4" width="43.625" style="2" customWidth="1"/>
    <col min="5" max="5" width="6.625" customWidth="1"/>
    <col min="6" max="6" width="7.25" customWidth="1"/>
    <col min="7" max="7" width="9.375" customWidth="1"/>
    <col min="8" max="8" width="10.75" customWidth="1"/>
    <col min="9" max="9" width="20.875" style="13" customWidth="1"/>
  </cols>
  <sheetData>
    <row r="1" spans="1:9" x14ac:dyDescent="0.15">
      <c r="A1" s="102" t="s">
        <v>202</v>
      </c>
      <c r="B1" s="103"/>
      <c r="C1" s="103"/>
      <c r="D1" s="103"/>
      <c r="E1" s="103"/>
      <c r="F1" s="103"/>
      <c r="G1" s="103"/>
      <c r="H1" s="103"/>
      <c r="I1" s="103"/>
    </row>
    <row r="2" spans="1:9" ht="28.5" customHeight="1" x14ac:dyDescent="0.15">
      <c r="A2" s="124" t="s">
        <v>74</v>
      </c>
      <c r="B2" s="107"/>
      <c r="C2" s="107"/>
      <c r="D2" s="107"/>
      <c r="E2" s="107"/>
      <c r="F2" s="107"/>
      <c r="G2" s="107"/>
      <c r="H2" s="107"/>
      <c r="I2" s="107"/>
    </row>
    <row r="3" spans="1:9" ht="23.25" customHeight="1" x14ac:dyDescent="0.15">
      <c r="A3" s="99" t="s">
        <v>0</v>
      </c>
      <c r="B3" s="99" t="s">
        <v>1</v>
      </c>
      <c r="C3" s="99" t="s">
        <v>2</v>
      </c>
      <c r="D3" s="99" t="s">
        <v>3</v>
      </c>
      <c r="E3" s="99" t="s">
        <v>4</v>
      </c>
      <c r="F3" s="108" t="s">
        <v>23</v>
      </c>
      <c r="G3" s="108"/>
      <c r="H3" s="4" t="s">
        <v>5</v>
      </c>
      <c r="I3" s="99" t="s">
        <v>6</v>
      </c>
    </row>
    <row r="4" spans="1:9" ht="30.75" customHeight="1" x14ac:dyDescent="0.15">
      <c r="A4" s="99"/>
      <c r="B4" s="99"/>
      <c r="C4" s="99"/>
      <c r="D4" s="99"/>
      <c r="E4" s="99"/>
      <c r="F4" s="4" t="s">
        <v>7</v>
      </c>
      <c r="G4" s="5" t="s">
        <v>8</v>
      </c>
      <c r="H4" s="3" t="s">
        <v>40</v>
      </c>
      <c r="I4" s="99"/>
    </row>
    <row r="5" spans="1:9" ht="21.6" customHeight="1" x14ac:dyDescent="0.15">
      <c r="A5" s="125" t="s">
        <v>41</v>
      </c>
      <c r="B5" s="126"/>
      <c r="C5" s="3"/>
      <c r="D5" s="3"/>
      <c r="E5" s="3"/>
      <c r="F5" s="4"/>
      <c r="G5" s="9">
        <f>SUM(G8,G10,G29,G36,G45,G49)</f>
        <v>1105.54</v>
      </c>
      <c r="H5" s="3"/>
      <c r="I5" s="9"/>
    </row>
    <row r="6" spans="1:9" ht="21" customHeight="1" x14ac:dyDescent="0.15">
      <c r="A6" s="6"/>
      <c r="B6" s="7"/>
      <c r="C6" s="3"/>
      <c r="D6" s="3"/>
      <c r="E6" s="3"/>
      <c r="F6" s="4"/>
      <c r="G6" s="9">
        <v>507.24</v>
      </c>
      <c r="H6" s="3" t="s">
        <v>72</v>
      </c>
      <c r="I6" s="3"/>
    </row>
    <row r="7" spans="1:9" ht="21" customHeight="1" x14ac:dyDescent="0.15">
      <c r="A7" s="6"/>
      <c r="B7" s="7"/>
      <c r="C7" s="3"/>
      <c r="D7" s="3"/>
      <c r="E7" s="3"/>
      <c r="F7" s="4"/>
      <c r="G7" s="9">
        <v>598.29999999999995</v>
      </c>
      <c r="H7" s="3" t="s">
        <v>55</v>
      </c>
      <c r="I7" s="8"/>
    </row>
    <row r="8" spans="1:9" ht="21" customHeight="1" x14ac:dyDescent="0.15">
      <c r="A8" s="94" t="s">
        <v>83</v>
      </c>
      <c r="B8" s="95"/>
      <c r="C8" s="29"/>
      <c r="D8" s="29"/>
      <c r="E8" s="29"/>
      <c r="F8" s="31"/>
      <c r="G8" s="29">
        <v>6.5</v>
      </c>
      <c r="H8" s="29"/>
      <c r="I8" s="29"/>
    </row>
    <row r="9" spans="1:9" ht="16.899999999999999" customHeight="1" x14ac:dyDescent="0.15">
      <c r="A9" s="76">
        <v>1</v>
      </c>
      <c r="B9" s="76" t="s">
        <v>84</v>
      </c>
      <c r="C9" s="76" t="s">
        <v>85</v>
      </c>
      <c r="D9" s="76"/>
      <c r="E9" s="76" t="s">
        <v>87</v>
      </c>
      <c r="F9" s="76">
        <v>1</v>
      </c>
      <c r="G9" s="76">
        <v>6.5</v>
      </c>
      <c r="H9" s="76" t="s">
        <v>72</v>
      </c>
      <c r="I9" s="29"/>
    </row>
    <row r="10" spans="1:9" ht="21" customHeight="1" x14ac:dyDescent="0.15">
      <c r="A10" s="94" t="s">
        <v>25</v>
      </c>
      <c r="B10" s="95"/>
      <c r="C10" s="29"/>
      <c r="D10" s="29"/>
      <c r="E10" s="29"/>
      <c r="F10" s="31"/>
      <c r="G10" s="31">
        <f>SUM(G11:G28)</f>
        <v>714.30000000000007</v>
      </c>
      <c r="H10" s="31"/>
      <c r="I10" s="29"/>
    </row>
    <row r="11" spans="1:9" ht="16.899999999999999" customHeight="1" x14ac:dyDescent="0.15">
      <c r="A11" s="33">
        <v>1</v>
      </c>
      <c r="B11" s="123" t="s">
        <v>11</v>
      </c>
      <c r="C11" s="33" t="s">
        <v>62</v>
      </c>
      <c r="D11" s="34" t="s">
        <v>204</v>
      </c>
      <c r="E11" s="77" t="s">
        <v>217</v>
      </c>
      <c r="F11" s="35">
        <v>150</v>
      </c>
      <c r="G11" s="34">
        <v>15</v>
      </c>
      <c r="H11" s="34" t="s">
        <v>24</v>
      </c>
      <c r="I11" s="34"/>
    </row>
    <row r="12" spans="1:9" ht="16.899999999999999" customHeight="1" x14ac:dyDescent="0.15">
      <c r="A12" s="33">
        <v>2</v>
      </c>
      <c r="B12" s="123"/>
      <c r="C12" s="115" t="s">
        <v>63</v>
      </c>
      <c r="D12" s="34" t="s">
        <v>42</v>
      </c>
      <c r="E12" s="77" t="s">
        <v>12</v>
      </c>
      <c r="F12" s="35">
        <v>40</v>
      </c>
      <c r="G12" s="34">
        <v>6</v>
      </c>
      <c r="H12" s="34" t="s">
        <v>24</v>
      </c>
      <c r="I12" s="34"/>
    </row>
    <row r="13" spans="1:9" ht="16.899999999999999" customHeight="1" x14ac:dyDescent="0.15">
      <c r="A13" s="33">
        <v>3</v>
      </c>
      <c r="B13" s="123"/>
      <c r="C13" s="115"/>
      <c r="D13" s="34" t="s">
        <v>64</v>
      </c>
      <c r="E13" s="77" t="s">
        <v>65</v>
      </c>
      <c r="F13" s="35">
        <v>5</v>
      </c>
      <c r="G13" s="34">
        <v>30</v>
      </c>
      <c r="H13" s="34" t="s">
        <v>24</v>
      </c>
      <c r="I13" s="34"/>
    </row>
    <row r="14" spans="1:9" ht="27" customHeight="1" x14ac:dyDescent="0.15">
      <c r="A14" s="33">
        <v>4</v>
      </c>
      <c r="B14" s="123"/>
      <c r="C14" s="33" t="s">
        <v>13</v>
      </c>
      <c r="D14" s="34" t="s">
        <v>66</v>
      </c>
      <c r="E14" s="77" t="s">
        <v>216</v>
      </c>
      <c r="F14" s="35">
        <v>730</v>
      </c>
      <c r="G14" s="34">
        <v>35</v>
      </c>
      <c r="H14" s="34" t="s">
        <v>24</v>
      </c>
      <c r="I14" s="34"/>
    </row>
    <row r="15" spans="1:9" ht="16.899999999999999" customHeight="1" x14ac:dyDescent="0.15">
      <c r="A15" s="33">
        <v>5</v>
      </c>
      <c r="B15" s="96" t="s">
        <v>61</v>
      </c>
      <c r="C15" s="120" t="s">
        <v>149</v>
      </c>
      <c r="D15" s="19" t="s">
        <v>44</v>
      </c>
      <c r="E15" s="96" t="s">
        <v>60</v>
      </c>
      <c r="F15" s="21">
        <v>1</v>
      </c>
      <c r="G15" s="21">
        <v>30</v>
      </c>
      <c r="H15" s="21" t="s">
        <v>55</v>
      </c>
      <c r="I15" s="21"/>
    </row>
    <row r="16" spans="1:9" ht="16.899999999999999" customHeight="1" x14ac:dyDescent="0.15">
      <c r="A16" s="33">
        <v>6</v>
      </c>
      <c r="B16" s="96"/>
      <c r="C16" s="120"/>
      <c r="D16" s="19" t="s">
        <v>22</v>
      </c>
      <c r="E16" s="96"/>
      <c r="F16" s="21">
        <v>2</v>
      </c>
      <c r="G16" s="21">
        <v>10</v>
      </c>
      <c r="H16" s="21" t="s">
        <v>55</v>
      </c>
      <c r="I16" s="21"/>
    </row>
    <row r="17" spans="1:9" ht="16.899999999999999" customHeight="1" x14ac:dyDescent="0.15">
      <c r="A17" s="33">
        <v>7</v>
      </c>
      <c r="B17" s="121" t="s">
        <v>14</v>
      </c>
      <c r="C17" s="16" t="s">
        <v>15</v>
      </c>
      <c r="D17" s="17" t="s">
        <v>45</v>
      </c>
      <c r="E17" s="37" t="s">
        <v>216</v>
      </c>
      <c r="F17" s="38">
        <v>1040</v>
      </c>
      <c r="G17" s="21">
        <v>20</v>
      </c>
      <c r="H17" s="21" t="s">
        <v>24</v>
      </c>
      <c r="I17" s="21"/>
    </row>
    <row r="18" spans="1:9" ht="16.899999999999999" customHeight="1" x14ac:dyDescent="0.15">
      <c r="A18" s="33">
        <v>8</v>
      </c>
      <c r="B18" s="122"/>
      <c r="C18" s="16" t="s">
        <v>16</v>
      </c>
      <c r="D18" s="17" t="s">
        <v>46</v>
      </c>
      <c r="E18" s="37" t="s">
        <v>17</v>
      </c>
      <c r="F18" s="38">
        <v>1</v>
      </c>
      <c r="G18" s="21">
        <v>10</v>
      </c>
      <c r="H18" s="21" t="s">
        <v>24</v>
      </c>
      <c r="I18" s="21"/>
    </row>
    <row r="19" spans="1:9" ht="16.899999999999999" customHeight="1" x14ac:dyDescent="0.15">
      <c r="A19" s="33">
        <v>9</v>
      </c>
      <c r="B19" s="110" t="s">
        <v>201</v>
      </c>
      <c r="C19" s="112" t="s">
        <v>47</v>
      </c>
      <c r="D19" s="33" t="s">
        <v>49</v>
      </c>
      <c r="E19" s="34" t="s">
        <v>48</v>
      </c>
      <c r="F19" s="35">
        <v>1</v>
      </c>
      <c r="G19" s="34">
        <v>136</v>
      </c>
      <c r="H19" s="34" t="s">
        <v>68</v>
      </c>
      <c r="I19" s="78"/>
    </row>
    <row r="20" spans="1:9" ht="16.899999999999999" customHeight="1" x14ac:dyDescent="0.15">
      <c r="A20" s="33">
        <v>10</v>
      </c>
      <c r="B20" s="93"/>
      <c r="C20" s="113"/>
      <c r="D20" s="33" t="s">
        <v>50</v>
      </c>
      <c r="E20" s="34" t="s">
        <v>48</v>
      </c>
      <c r="F20" s="35">
        <v>1</v>
      </c>
      <c r="G20" s="34">
        <v>66</v>
      </c>
      <c r="H20" s="34" t="s">
        <v>68</v>
      </c>
      <c r="I20" s="78"/>
    </row>
    <row r="21" spans="1:9" ht="16.899999999999999" customHeight="1" x14ac:dyDescent="0.15">
      <c r="A21" s="33">
        <v>11</v>
      </c>
      <c r="B21" s="93"/>
      <c r="C21" s="113"/>
      <c r="D21" s="33" t="s">
        <v>51</v>
      </c>
      <c r="E21" s="34" t="s">
        <v>48</v>
      </c>
      <c r="F21" s="35">
        <v>1</v>
      </c>
      <c r="G21" s="34">
        <v>3</v>
      </c>
      <c r="H21" s="34" t="s">
        <v>68</v>
      </c>
      <c r="I21" s="78"/>
    </row>
    <row r="22" spans="1:9" ht="16.899999999999999" customHeight="1" x14ac:dyDescent="0.15">
      <c r="A22" s="33">
        <v>12</v>
      </c>
      <c r="B22" s="93"/>
      <c r="C22" s="114"/>
      <c r="D22" s="33" t="s">
        <v>52</v>
      </c>
      <c r="E22" s="34" t="s">
        <v>48</v>
      </c>
      <c r="F22" s="35">
        <v>1</v>
      </c>
      <c r="G22" s="34">
        <v>105.6</v>
      </c>
      <c r="H22" s="34" t="s">
        <v>68</v>
      </c>
      <c r="I22" s="78"/>
    </row>
    <row r="23" spans="1:9" ht="16.899999999999999" customHeight="1" x14ac:dyDescent="0.15">
      <c r="A23" s="33">
        <v>13</v>
      </c>
      <c r="B23" s="93"/>
      <c r="C23" s="115" t="s">
        <v>53</v>
      </c>
      <c r="D23" s="33" t="s">
        <v>150</v>
      </c>
      <c r="E23" s="34" t="s">
        <v>151</v>
      </c>
      <c r="F23" s="35">
        <v>1300</v>
      </c>
      <c r="G23" s="34">
        <v>78</v>
      </c>
      <c r="H23" s="34" t="s">
        <v>68</v>
      </c>
      <c r="I23" s="78"/>
    </row>
    <row r="24" spans="1:9" ht="16.899999999999999" customHeight="1" x14ac:dyDescent="0.15">
      <c r="A24" s="33">
        <v>14</v>
      </c>
      <c r="B24" s="93"/>
      <c r="C24" s="115"/>
      <c r="D24" s="33" t="s">
        <v>69</v>
      </c>
      <c r="E24" s="34" t="s">
        <v>151</v>
      </c>
      <c r="F24" s="35">
        <v>1</v>
      </c>
      <c r="G24" s="34">
        <v>30</v>
      </c>
      <c r="H24" s="34" t="s">
        <v>68</v>
      </c>
      <c r="I24" s="78"/>
    </row>
    <row r="25" spans="1:9" ht="16.899999999999999" customHeight="1" x14ac:dyDescent="0.15">
      <c r="A25" s="33">
        <v>15</v>
      </c>
      <c r="B25" s="93"/>
      <c r="C25" s="115"/>
      <c r="D25" s="33" t="s">
        <v>152</v>
      </c>
      <c r="E25" s="34" t="s">
        <v>151</v>
      </c>
      <c r="F25" s="35">
        <v>1</v>
      </c>
      <c r="G25" s="34">
        <v>48</v>
      </c>
      <c r="H25" s="34" t="s">
        <v>68</v>
      </c>
      <c r="I25" s="78"/>
    </row>
    <row r="26" spans="1:9" ht="16.899999999999999" customHeight="1" x14ac:dyDescent="0.15">
      <c r="A26" s="33">
        <v>16</v>
      </c>
      <c r="B26" s="93"/>
      <c r="C26" s="115"/>
      <c r="D26" s="33" t="s">
        <v>70</v>
      </c>
      <c r="E26" s="34" t="s">
        <v>153</v>
      </c>
      <c r="F26" s="35">
        <v>9</v>
      </c>
      <c r="G26" s="34">
        <v>7.2</v>
      </c>
      <c r="H26" s="34" t="s">
        <v>68</v>
      </c>
      <c r="I26" s="78"/>
    </row>
    <row r="27" spans="1:9" ht="16.899999999999999" customHeight="1" x14ac:dyDescent="0.15">
      <c r="A27" s="33">
        <v>17</v>
      </c>
      <c r="B27" s="93"/>
      <c r="C27" s="115"/>
      <c r="D27" s="33" t="s">
        <v>71</v>
      </c>
      <c r="E27" s="34" t="s">
        <v>153</v>
      </c>
      <c r="F27" s="35">
        <v>180</v>
      </c>
      <c r="G27" s="34">
        <v>31.5</v>
      </c>
      <c r="H27" s="34" t="s">
        <v>68</v>
      </c>
      <c r="I27" s="78"/>
    </row>
    <row r="28" spans="1:9" ht="16.899999999999999" customHeight="1" x14ac:dyDescent="0.15">
      <c r="A28" s="33">
        <v>18</v>
      </c>
      <c r="B28" s="111"/>
      <c r="C28" s="115"/>
      <c r="D28" s="33" t="s">
        <v>54</v>
      </c>
      <c r="E28" s="34" t="s">
        <v>48</v>
      </c>
      <c r="F28" s="35">
        <v>1</v>
      </c>
      <c r="G28" s="34">
        <v>53</v>
      </c>
      <c r="H28" s="34" t="s">
        <v>68</v>
      </c>
      <c r="I28" s="78"/>
    </row>
    <row r="29" spans="1:9" ht="21" customHeight="1" x14ac:dyDescent="0.15">
      <c r="A29" s="94" t="s">
        <v>154</v>
      </c>
      <c r="B29" s="95"/>
      <c r="C29" s="16"/>
      <c r="D29" s="16"/>
      <c r="E29" s="17"/>
      <c r="F29" s="38"/>
      <c r="G29" s="39">
        <f>SUM(G30:G35)</f>
        <v>174.35</v>
      </c>
      <c r="H29" s="21"/>
      <c r="I29" s="40"/>
    </row>
    <row r="30" spans="1:9" ht="16.899999999999999" customHeight="1" x14ac:dyDescent="0.15">
      <c r="A30" s="16">
        <v>1</v>
      </c>
      <c r="B30" s="89" t="s">
        <v>155</v>
      </c>
      <c r="C30" s="89" t="s">
        <v>156</v>
      </c>
      <c r="D30" s="16" t="s">
        <v>157</v>
      </c>
      <c r="E30" s="16" t="s">
        <v>158</v>
      </c>
      <c r="F30" s="21">
        <v>80</v>
      </c>
      <c r="G30" s="21">
        <v>23.2</v>
      </c>
      <c r="H30" s="16" t="s">
        <v>159</v>
      </c>
      <c r="I30" s="16"/>
    </row>
    <row r="31" spans="1:9" ht="16.899999999999999" customHeight="1" x14ac:dyDescent="0.15">
      <c r="A31" s="41">
        <v>2</v>
      </c>
      <c r="B31" s="90"/>
      <c r="C31" s="90"/>
      <c r="D31" s="16" t="s">
        <v>160</v>
      </c>
      <c r="E31" s="16" t="s">
        <v>161</v>
      </c>
      <c r="F31" s="21">
        <v>820</v>
      </c>
      <c r="G31" s="21">
        <v>26.65</v>
      </c>
      <c r="H31" s="16" t="s">
        <v>159</v>
      </c>
      <c r="I31" s="16"/>
    </row>
    <row r="32" spans="1:9" ht="16.899999999999999" customHeight="1" x14ac:dyDescent="0.15">
      <c r="A32" s="16">
        <v>3</v>
      </c>
      <c r="B32" s="90"/>
      <c r="C32" s="90"/>
      <c r="D32" s="33" t="s">
        <v>162</v>
      </c>
      <c r="E32" s="37" t="s">
        <v>216</v>
      </c>
      <c r="F32" s="16">
        <v>1400</v>
      </c>
      <c r="G32" s="16">
        <v>23</v>
      </c>
      <c r="H32" s="16" t="s">
        <v>159</v>
      </c>
      <c r="I32" s="16"/>
    </row>
    <row r="33" spans="1:9" ht="16.899999999999999" customHeight="1" x14ac:dyDescent="0.15">
      <c r="A33" s="41">
        <v>4</v>
      </c>
      <c r="B33" s="91"/>
      <c r="C33" s="91"/>
      <c r="D33" s="16" t="s">
        <v>163</v>
      </c>
      <c r="E33" s="37" t="s">
        <v>216</v>
      </c>
      <c r="F33" s="33">
        <v>4500</v>
      </c>
      <c r="G33" s="16">
        <v>13</v>
      </c>
      <c r="H33" s="16" t="s">
        <v>159</v>
      </c>
      <c r="I33" s="16"/>
    </row>
    <row r="34" spans="1:9" ht="16.899999999999999" customHeight="1" x14ac:dyDescent="0.15">
      <c r="A34" s="16">
        <v>5</v>
      </c>
      <c r="B34" s="16" t="s">
        <v>155</v>
      </c>
      <c r="C34" s="68" t="s">
        <v>164</v>
      </c>
      <c r="D34" s="27" t="s">
        <v>165</v>
      </c>
      <c r="E34" s="27" t="s">
        <v>166</v>
      </c>
      <c r="F34" s="79">
        <v>1</v>
      </c>
      <c r="G34" s="75">
        <v>65</v>
      </c>
      <c r="H34" s="16" t="s">
        <v>159</v>
      </c>
      <c r="I34" s="80"/>
    </row>
    <row r="35" spans="1:9" ht="27.6" customHeight="1" x14ac:dyDescent="0.15">
      <c r="A35" s="41">
        <v>6</v>
      </c>
      <c r="B35" s="16" t="s">
        <v>155</v>
      </c>
      <c r="C35" s="71" t="s">
        <v>167</v>
      </c>
      <c r="D35" s="43" t="s">
        <v>168</v>
      </c>
      <c r="E35" s="37" t="s">
        <v>216</v>
      </c>
      <c r="F35" s="81">
        <v>2225</v>
      </c>
      <c r="G35" s="75">
        <v>23.5</v>
      </c>
      <c r="H35" s="16" t="s">
        <v>159</v>
      </c>
      <c r="I35" s="61"/>
    </row>
    <row r="36" spans="1:9" ht="21" customHeight="1" x14ac:dyDescent="0.15">
      <c r="A36" s="94" t="s">
        <v>169</v>
      </c>
      <c r="B36" s="95"/>
      <c r="C36" s="27"/>
      <c r="D36" s="27"/>
      <c r="E36" s="42"/>
      <c r="F36" s="26"/>
      <c r="G36" s="31">
        <f>SUM(G37:G44)</f>
        <v>138.49</v>
      </c>
      <c r="H36" s="54"/>
      <c r="I36" s="16"/>
    </row>
    <row r="37" spans="1:9" ht="16.899999999999999" customHeight="1" x14ac:dyDescent="0.15">
      <c r="A37" s="16">
        <v>1</v>
      </c>
      <c r="B37" s="44" t="s">
        <v>28</v>
      </c>
      <c r="C37" s="44" t="s">
        <v>170</v>
      </c>
      <c r="D37" s="27" t="s">
        <v>171</v>
      </c>
      <c r="E37" s="37" t="s">
        <v>216</v>
      </c>
      <c r="F37" s="19">
        <v>60</v>
      </c>
      <c r="G37" s="75">
        <v>14.35</v>
      </c>
      <c r="H37" s="20" t="s">
        <v>172</v>
      </c>
      <c r="I37" s="89" t="s">
        <v>205</v>
      </c>
    </row>
    <row r="38" spans="1:9" ht="16.899999999999999" customHeight="1" x14ac:dyDescent="0.15">
      <c r="A38" s="43">
        <v>2</v>
      </c>
      <c r="B38" s="44" t="s">
        <v>29</v>
      </c>
      <c r="C38" s="44" t="s">
        <v>170</v>
      </c>
      <c r="D38" s="27" t="s">
        <v>171</v>
      </c>
      <c r="E38" s="37" t="s">
        <v>216</v>
      </c>
      <c r="F38" s="23">
        <v>110</v>
      </c>
      <c r="G38" s="75">
        <v>18.100000000000001</v>
      </c>
      <c r="H38" s="23" t="s">
        <v>24</v>
      </c>
      <c r="I38" s="90"/>
    </row>
    <row r="39" spans="1:9" ht="16.899999999999999" customHeight="1" x14ac:dyDescent="0.15">
      <c r="A39" s="16">
        <v>3</v>
      </c>
      <c r="B39" s="44" t="s">
        <v>30</v>
      </c>
      <c r="C39" s="44" t="s">
        <v>31</v>
      </c>
      <c r="D39" s="43" t="s">
        <v>171</v>
      </c>
      <c r="E39" s="37" t="s">
        <v>216</v>
      </c>
      <c r="F39" s="73">
        <v>75</v>
      </c>
      <c r="G39" s="75">
        <v>17.100000000000001</v>
      </c>
      <c r="H39" s="23" t="s">
        <v>24</v>
      </c>
      <c r="I39" s="90"/>
    </row>
    <row r="40" spans="1:9" ht="16.899999999999999" customHeight="1" x14ac:dyDescent="0.15">
      <c r="A40" s="43">
        <v>4</v>
      </c>
      <c r="B40" s="116" t="s">
        <v>173</v>
      </c>
      <c r="C40" s="117" t="s">
        <v>174</v>
      </c>
      <c r="D40" s="82" t="s">
        <v>175</v>
      </c>
      <c r="E40" s="27" t="s">
        <v>176</v>
      </c>
      <c r="F40" s="27">
        <v>420</v>
      </c>
      <c r="G40" s="75">
        <v>10.53</v>
      </c>
      <c r="H40" s="23" t="s">
        <v>24</v>
      </c>
      <c r="I40" s="90"/>
    </row>
    <row r="41" spans="1:9" ht="16.899999999999999" customHeight="1" x14ac:dyDescent="0.15">
      <c r="A41" s="16">
        <v>5</v>
      </c>
      <c r="B41" s="116"/>
      <c r="C41" s="118"/>
      <c r="D41" s="82" t="s">
        <v>177</v>
      </c>
      <c r="E41" s="27" t="s">
        <v>178</v>
      </c>
      <c r="F41" s="27">
        <v>196</v>
      </c>
      <c r="G41" s="75">
        <v>16.38</v>
      </c>
      <c r="H41" s="23" t="s">
        <v>24</v>
      </c>
      <c r="I41" s="90"/>
    </row>
    <row r="42" spans="1:9" ht="16.899999999999999" customHeight="1" x14ac:dyDescent="0.15">
      <c r="A42" s="43">
        <v>6</v>
      </c>
      <c r="B42" s="116" t="s">
        <v>179</v>
      </c>
      <c r="C42" s="118"/>
      <c r="D42" s="82" t="s">
        <v>175</v>
      </c>
      <c r="E42" s="27" t="s">
        <v>176</v>
      </c>
      <c r="F42" s="27">
        <v>1104</v>
      </c>
      <c r="G42" s="75">
        <v>27.67</v>
      </c>
      <c r="H42" s="23" t="s">
        <v>24</v>
      </c>
      <c r="I42" s="90"/>
    </row>
    <row r="43" spans="1:9" ht="16.899999999999999" customHeight="1" x14ac:dyDescent="0.15">
      <c r="A43" s="16">
        <v>7</v>
      </c>
      <c r="B43" s="116"/>
      <c r="C43" s="119"/>
      <c r="D43" s="82" t="s">
        <v>180</v>
      </c>
      <c r="E43" s="27" t="s">
        <v>178</v>
      </c>
      <c r="F43" s="27">
        <v>112</v>
      </c>
      <c r="G43" s="75">
        <v>9.36</v>
      </c>
      <c r="H43" s="23" t="s">
        <v>24</v>
      </c>
      <c r="I43" s="91"/>
    </row>
    <row r="44" spans="1:9" ht="25.5" customHeight="1" x14ac:dyDescent="0.15">
      <c r="A44" s="43">
        <v>8</v>
      </c>
      <c r="B44" s="44" t="s">
        <v>181</v>
      </c>
      <c r="C44" s="47" t="s">
        <v>182</v>
      </c>
      <c r="D44" s="17" t="s">
        <v>215</v>
      </c>
      <c r="E44" s="37" t="s">
        <v>216</v>
      </c>
      <c r="F44" s="48">
        <v>260</v>
      </c>
      <c r="G44" s="75">
        <v>25</v>
      </c>
      <c r="H44" s="23" t="s">
        <v>24</v>
      </c>
      <c r="I44" s="16" t="s">
        <v>183</v>
      </c>
    </row>
    <row r="45" spans="1:9" ht="21" customHeight="1" x14ac:dyDescent="0.15">
      <c r="A45" s="105" t="s">
        <v>184</v>
      </c>
      <c r="B45" s="106"/>
      <c r="C45" s="19"/>
      <c r="D45" s="19"/>
      <c r="E45" s="54"/>
      <c r="F45" s="54"/>
      <c r="G45" s="31">
        <f>SUM(G46:G48)</f>
        <v>39.6</v>
      </c>
      <c r="H45" s="54"/>
      <c r="I45" s="16"/>
    </row>
    <row r="46" spans="1:9" ht="27" customHeight="1" x14ac:dyDescent="0.15">
      <c r="A46" s="28">
        <v>1</v>
      </c>
      <c r="B46" s="28" t="s">
        <v>185</v>
      </c>
      <c r="C46" s="28" t="s">
        <v>186</v>
      </c>
      <c r="D46" s="26" t="s">
        <v>187</v>
      </c>
      <c r="E46" s="26" t="s">
        <v>218</v>
      </c>
      <c r="F46" s="20">
        <v>60</v>
      </c>
      <c r="G46" s="83">
        <v>7.5</v>
      </c>
      <c r="H46" s="20" t="s">
        <v>172</v>
      </c>
      <c r="I46" s="28"/>
    </row>
    <row r="47" spans="1:9" ht="27" customHeight="1" x14ac:dyDescent="0.15">
      <c r="A47" s="43">
        <v>2</v>
      </c>
      <c r="B47" s="61" t="s">
        <v>185</v>
      </c>
      <c r="C47" s="68" t="s">
        <v>188</v>
      </c>
      <c r="D47" s="27" t="s">
        <v>189</v>
      </c>
      <c r="E47" s="27" t="s">
        <v>218</v>
      </c>
      <c r="F47" s="23">
        <v>378</v>
      </c>
      <c r="G47" s="75">
        <v>17.100000000000001</v>
      </c>
      <c r="H47" s="23" t="s">
        <v>172</v>
      </c>
      <c r="I47" s="80"/>
    </row>
    <row r="48" spans="1:9" ht="27" customHeight="1" x14ac:dyDescent="0.15">
      <c r="A48" s="16">
        <v>3</v>
      </c>
      <c r="B48" s="61" t="s">
        <v>185</v>
      </c>
      <c r="C48" s="71" t="s">
        <v>190</v>
      </c>
      <c r="D48" s="43" t="s">
        <v>191</v>
      </c>
      <c r="E48" s="43" t="s">
        <v>178</v>
      </c>
      <c r="F48" s="73">
        <v>1</v>
      </c>
      <c r="G48" s="75">
        <v>15</v>
      </c>
      <c r="H48" s="23" t="s">
        <v>172</v>
      </c>
      <c r="I48" s="61"/>
    </row>
    <row r="49" spans="1:9" ht="21" customHeight="1" x14ac:dyDescent="0.15">
      <c r="A49" s="105" t="s">
        <v>192</v>
      </c>
      <c r="B49" s="106"/>
      <c r="C49" s="49"/>
      <c r="D49" s="25"/>
      <c r="E49" s="50"/>
      <c r="F49" s="51"/>
      <c r="G49" s="84">
        <f>SUM(G50:G52)</f>
        <v>32.299999999999997</v>
      </c>
      <c r="H49" s="31"/>
      <c r="I49" s="30"/>
    </row>
    <row r="50" spans="1:9" ht="27" customHeight="1" x14ac:dyDescent="0.15">
      <c r="A50" s="16">
        <v>1</v>
      </c>
      <c r="B50" s="16" t="s">
        <v>193</v>
      </c>
      <c r="C50" s="16" t="s">
        <v>194</v>
      </c>
      <c r="D50" s="17" t="s">
        <v>195</v>
      </c>
      <c r="E50" s="18" t="s">
        <v>196</v>
      </c>
      <c r="F50" s="19">
        <v>1600</v>
      </c>
      <c r="G50" s="16">
        <v>7.2</v>
      </c>
      <c r="H50" s="20" t="s">
        <v>172</v>
      </c>
      <c r="I50" s="16"/>
    </row>
    <row r="51" spans="1:9" ht="48.6" customHeight="1" x14ac:dyDescent="0.15">
      <c r="A51" s="21">
        <v>2</v>
      </c>
      <c r="B51" s="16" t="s">
        <v>193</v>
      </c>
      <c r="C51" s="22" t="s">
        <v>197</v>
      </c>
      <c r="D51" s="18" t="s">
        <v>198</v>
      </c>
      <c r="E51" s="18" t="s">
        <v>196</v>
      </c>
      <c r="F51" s="19">
        <v>110000</v>
      </c>
      <c r="G51" s="16">
        <v>19.600000000000001</v>
      </c>
      <c r="H51" s="23" t="s">
        <v>172</v>
      </c>
      <c r="I51" s="16"/>
    </row>
    <row r="52" spans="1:9" ht="37.9" customHeight="1" x14ac:dyDescent="0.15">
      <c r="A52" s="21">
        <v>3</v>
      </c>
      <c r="B52" s="19" t="s">
        <v>193</v>
      </c>
      <c r="C52" s="24" t="s">
        <v>199</v>
      </c>
      <c r="D52" s="25" t="s">
        <v>200</v>
      </c>
      <c r="E52" s="25" t="s">
        <v>196</v>
      </c>
      <c r="F52" s="19">
        <v>90</v>
      </c>
      <c r="G52" s="16">
        <v>5.5</v>
      </c>
      <c r="H52" s="23" t="s">
        <v>172</v>
      </c>
      <c r="I52" s="16"/>
    </row>
  </sheetData>
  <mergeCells count="31">
    <mergeCell ref="A1:I1"/>
    <mergeCell ref="A5:B5"/>
    <mergeCell ref="E15:E16"/>
    <mergeCell ref="A10:B10"/>
    <mergeCell ref="B15:B16"/>
    <mergeCell ref="B17:B18"/>
    <mergeCell ref="B11:B14"/>
    <mergeCell ref="A2:I2"/>
    <mergeCell ref="A3:A4"/>
    <mergeCell ref="B3:B4"/>
    <mergeCell ref="C3:C4"/>
    <mergeCell ref="D3:D4"/>
    <mergeCell ref="E3:E4"/>
    <mergeCell ref="F3:G3"/>
    <mergeCell ref="I3:I4"/>
    <mergeCell ref="I37:I43"/>
    <mergeCell ref="A49:B49"/>
    <mergeCell ref="A8:B8"/>
    <mergeCell ref="B19:B28"/>
    <mergeCell ref="C19:C22"/>
    <mergeCell ref="B30:B33"/>
    <mergeCell ref="C30:C33"/>
    <mergeCell ref="C12:C13"/>
    <mergeCell ref="A45:B45"/>
    <mergeCell ref="A29:B29"/>
    <mergeCell ref="B40:B41"/>
    <mergeCell ref="C40:C43"/>
    <mergeCell ref="B42:B43"/>
    <mergeCell ref="C15:C16"/>
    <mergeCell ref="A36:B36"/>
    <mergeCell ref="C23:C28"/>
  </mergeCells>
  <phoneticPr fontId="5" type="noConversion"/>
  <pageMargins left="0.51181102362204722" right="0.51181102362204722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折旧资金</vt:lpstr>
      <vt:lpstr>自筹资金</vt:lpstr>
      <vt:lpstr>折旧资金!Print_Titles</vt:lpstr>
      <vt:lpstr>自筹资金!Print_Titles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王钰</cp:lastModifiedBy>
  <cp:lastPrinted>2019-04-18T10:50:58Z</cp:lastPrinted>
  <dcterms:created xsi:type="dcterms:W3CDTF">2014-11-20T01:07:00Z</dcterms:created>
  <dcterms:modified xsi:type="dcterms:W3CDTF">2019-04-30T03:29:57Z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KSORubyTemplateID">
    <vt:lpwstr>11</vt:lpwstr>
  </property>
</Properties>
</file>