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I29" i="1" l="1"/>
  <c r="H29" i="1"/>
  <c r="I28" i="1"/>
  <c r="G27" i="1"/>
  <c r="F27" i="1"/>
  <c r="E27" i="1"/>
  <c r="D27" i="1"/>
  <c r="G26" i="1"/>
  <c r="F26" i="1"/>
  <c r="E26" i="1"/>
  <c r="D26" i="1"/>
  <c r="I25" i="1"/>
  <c r="H25" i="1"/>
  <c r="I24" i="1"/>
  <c r="H24" i="1"/>
  <c r="I23" i="1"/>
  <c r="I27" i="1" s="1"/>
  <c r="H23" i="1"/>
  <c r="H27" i="1" s="1"/>
  <c r="I22" i="1"/>
  <c r="I26" i="1" s="1"/>
  <c r="H22" i="1"/>
  <c r="H26" i="1" s="1"/>
  <c r="I21" i="1"/>
  <c r="H21" i="1"/>
  <c r="I20" i="1"/>
  <c r="H20" i="1"/>
</calcChain>
</file>

<file path=xl/sharedStrings.xml><?xml version="1.0" encoding="utf-8"?>
<sst xmlns="http://schemas.openxmlformats.org/spreadsheetml/2006/main" count="58" uniqueCount="37">
  <si>
    <t>单位：万元</t>
  </si>
  <si>
    <t>项目名称</t>
  </si>
  <si>
    <t>物资集团</t>
  </si>
  <si>
    <t>煤业物资</t>
  </si>
  <si>
    <t>合计</t>
  </si>
  <si>
    <t>与集团下达的年计划比</t>
  </si>
  <si>
    <t>与公司全面预算比</t>
  </si>
  <si>
    <t>备注</t>
  </si>
  <si>
    <t>本月</t>
  </si>
  <si>
    <t>累计</t>
  </si>
  <si>
    <t>进度计划</t>
  </si>
  <si>
    <t>超（+）欠（-）</t>
  </si>
  <si>
    <t>入库材料</t>
  </si>
  <si>
    <t>内销</t>
  </si>
  <si>
    <t>外销</t>
  </si>
  <si>
    <t>小计</t>
  </si>
  <si>
    <t>营业收入</t>
  </si>
  <si>
    <t>毛利润</t>
  </si>
  <si>
    <t>利润总额（不含企业所得税）</t>
  </si>
  <si>
    <t>营业净利润</t>
  </si>
  <si>
    <t>期间费用</t>
  </si>
  <si>
    <t>集团口径</t>
  </si>
  <si>
    <t>职工工资</t>
  </si>
  <si>
    <t>提取的薪酬</t>
  </si>
  <si>
    <t>其中：工资</t>
  </si>
  <si>
    <t>发放的工资</t>
  </si>
  <si>
    <t>库存材料</t>
  </si>
  <si>
    <t>期初</t>
  </si>
  <si>
    <t>期末</t>
  </si>
  <si>
    <t>应收账款</t>
  </si>
  <si>
    <t>内部</t>
  </si>
  <si>
    <t>外部</t>
  </si>
  <si>
    <t>含涉税应收563.41万元</t>
  </si>
  <si>
    <t>应付账款</t>
  </si>
  <si>
    <t>期末流动资金</t>
  </si>
  <si>
    <t>万元</t>
  </si>
  <si>
    <t>经营指标完成情况表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</si>
</sst>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77" formatCode="#,##0.00_ "/>
    <numFmt numFmtId="178" formatCode="0.00_ "/>
  </numFmts>
  <fonts count="11"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2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9"/>
      <color indexed="8"/>
      <name val="仿宋_GB2312"/>
      <charset val="129"/>
    </font>
    <font>
      <b/>
      <sz val="10"/>
      <color indexed="9"/>
      <name val="宋体"/>
      <family val="3"/>
      <charset val="134"/>
    </font>
    <font>
      <sz val="9"/>
      <color indexed="8"/>
      <name val="宋体"/>
      <family val="3"/>
      <charset val="134"/>
    </font>
    <font>
      <b/>
      <sz val="8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>
      <alignment vertical="center"/>
    </xf>
  </cellStyleXfs>
  <cellXfs count="90">
    <xf numFmtId="0" fontId="0" fillId="0" borderId="0" xfId="0"/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57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0" fontId="5" fillId="0" borderId="2" xfId="0" applyNumberFormat="1" applyFont="1" applyBorder="1" applyAlignment="1">
      <alignment horizontal="center" vertical="center" wrapText="1"/>
    </xf>
    <xf numFmtId="10" fontId="5" fillId="0" borderId="4" xfId="0" applyNumberFormat="1" applyFont="1" applyBorder="1" applyAlignment="1">
      <alignment horizontal="center" vertical="center" wrapText="1"/>
    </xf>
    <xf numFmtId="10" fontId="5" fillId="0" borderId="8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10" fontId="5" fillId="0" borderId="11" xfId="0" applyNumberFormat="1" applyFont="1" applyBorder="1" applyAlignment="1">
      <alignment horizontal="center" vertical="center" wrapText="1"/>
    </xf>
    <xf numFmtId="177" fontId="4" fillId="0" borderId="7" xfId="1" applyNumberFormat="1" applyFont="1" applyBorder="1" applyAlignment="1">
      <alignment horizontal="right" vertical="center" wrapText="1"/>
    </xf>
    <xf numFmtId="177" fontId="5" fillId="0" borderId="7" xfId="0" applyNumberFormat="1" applyFont="1" applyBorder="1" applyAlignment="1">
      <alignment horizontal="right" vertical="center" wrapText="1"/>
    </xf>
    <xf numFmtId="177" fontId="8" fillId="0" borderId="7" xfId="0" applyNumberFormat="1" applyFont="1" applyFill="1" applyBorder="1" applyAlignment="1">
      <alignment horizontal="right" vertical="center" wrapText="1"/>
    </xf>
    <xf numFmtId="0" fontId="0" fillId="0" borderId="7" xfId="0" applyBorder="1" applyAlignment="1">
      <alignment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77" fontId="5" fillId="0" borderId="7" xfId="1" applyNumberFormat="1" applyFont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77" fontId="5" fillId="0" borderId="7" xfId="1" applyNumberFormat="1" applyFont="1" applyBorder="1" applyAlignment="1">
      <alignment vertical="center" wrapText="1"/>
    </xf>
    <xf numFmtId="177" fontId="5" fillId="0" borderId="7" xfId="1" applyNumberFormat="1" applyFont="1" applyFill="1" applyBorder="1" applyAlignment="1" applyProtection="1">
      <alignment horizontal="right" vertical="center" wrapTex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177" fontId="5" fillId="0" borderId="7" xfId="1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right" vertical="center" wrapText="1"/>
    </xf>
    <xf numFmtId="0" fontId="5" fillId="0" borderId="14" xfId="0" applyFont="1" applyBorder="1" applyAlignment="1">
      <alignment horizontal="center" vertical="center" wrapText="1"/>
    </xf>
    <xf numFmtId="10" fontId="9" fillId="0" borderId="7" xfId="0" applyNumberFormat="1" applyFont="1" applyBorder="1" applyAlignment="1">
      <alignment vertical="center" wrapText="1"/>
    </xf>
    <xf numFmtId="178" fontId="9" fillId="0" borderId="7" xfId="0" applyNumberFormat="1" applyFont="1" applyBorder="1" applyAlignment="1">
      <alignment vertical="center" wrapText="1"/>
    </xf>
    <xf numFmtId="43" fontId="5" fillId="0" borderId="7" xfId="0" applyNumberFormat="1" applyFont="1" applyFill="1" applyBorder="1" applyAlignment="1">
      <alignment horizontal="right" vertical="center"/>
    </xf>
    <xf numFmtId="0" fontId="0" fillId="0" borderId="8" xfId="0" applyBorder="1" applyAlignment="1">
      <alignment vertical="center" wrapText="1"/>
    </xf>
    <xf numFmtId="43" fontId="4" fillId="0" borderId="7" xfId="0" applyNumberFormat="1" applyFont="1" applyFill="1" applyBorder="1" applyAlignment="1">
      <alignment horizontal="right" vertical="center"/>
    </xf>
    <xf numFmtId="177" fontId="5" fillId="0" borderId="5" xfId="1" applyNumberFormat="1" applyFont="1" applyBorder="1" applyAlignment="1">
      <alignment horizontal="right" vertical="center" wrapText="1"/>
    </xf>
    <xf numFmtId="177" fontId="9" fillId="0" borderId="7" xfId="1" applyNumberFormat="1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177" fontId="5" fillId="0" borderId="7" xfId="1" applyNumberFormat="1" applyFont="1" applyFill="1" applyBorder="1" applyAlignment="1">
      <alignment horizontal="right" vertical="center" wrapText="1"/>
    </xf>
    <xf numFmtId="177" fontId="5" fillId="0" borderId="7" xfId="1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43" fontId="5" fillId="0" borderId="15" xfId="0" applyNumberFormat="1" applyFont="1" applyFill="1" applyBorder="1" applyAlignment="1">
      <alignment horizontal="right" vertical="center"/>
    </xf>
    <xf numFmtId="177" fontId="5" fillId="0" borderId="16" xfId="1" applyNumberFormat="1" applyFont="1" applyFill="1" applyBorder="1" applyAlignment="1">
      <alignment horizontal="right" vertical="center" wrapText="1"/>
    </xf>
    <xf numFmtId="177" fontId="5" fillId="0" borderId="16" xfId="1" applyNumberFormat="1" applyFont="1" applyBorder="1" applyAlignment="1">
      <alignment horizontal="right" vertical="center" wrapText="1"/>
    </xf>
    <xf numFmtId="177" fontId="5" fillId="0" borderId="15" xfId="1" applyNumberFormat="1" applyFont="1" applyBorder="1" applyAlignment="1">
      <alignment vertical="center"/>
    </xf>
    <xf numFmtId="177" fontId="5" fillId="0" borderId="15" xfId="1" applyNumberFormat="1" applyFont="1" applyBorder="1" applyAlignment="1">
      <alignment vertical="center" wrapText="1"/>
    </xf>
    <xf numFmtId="177" fontId="5" fillId="0" borderId="15" xfId="1" applyNumberFormat="1" applyFont="1" applyBorder="1" applyAlignment="1">
      <alignment horizontal="right" vertical="center" wrapText="1"/>
    </xf>
    <xf numFmtId="178" fontId="10" fillId="0" borderId="15" xfId="0" applyNumberFormat="1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77" fontId="4" fillId="0" borderId="11" xfId="1" applyNumberFormat="1" applyFont="1" applyFill="1" applyBorder="1" applyAlignment="1">
      <alignment horizontal="right" vertical="center" wrapText="1"/>
    </xf>
    <xf numFmtId="177" fontId="4" fillId="0" borderId="7" xfId="1" applyNumberFormat="1" applyFont="1" applyFill="1" applyBorder="1" applyAlignment="1">
      <alignment horizontal="right" vertical="center" wrapText="1"/>
    </xf>
    <xf numFmtId="177" fontId="4" fillId="0" borderId="11" xfId="1" applyNumberFormat="1" applyFont="1" applyBorder="1" applyAlignment="1">
      <alignment horizontal="right" vertical="center" wrapText="1"/>
    </xf>
    <xf numFmtId="10" fontId="5" fillId="0" borderId="11" xfId="0" applyNumberFormat="1" applyFont="1" applyBorder="1" applyAlignment="1">
      <alignment horizontal="right" vertical="center" wrapText="1"/>
    </xf>
    <xf numFmtId="10" fontId="5" fillId="0" borderId="7" xfId="0" applyNumberFormat="1" applyFont="1" applyBorder="1" applyAlignment="1">
      <alignment horizontal="right" vertical="center" wrapText="1"/>
    </xf>
    <xf numFmtId="10" fontId="5" fillId="0" borderId="5" xfId="0" applyNumberFormat="1" applyFont="1" applyBorder="1" applyAlignment="1">
      <alignment horizontal="center" vertical="center" wrapText="1"/>
    </xf>
    <xf numFmtId="10" fontId="5" fillId="0" borderId="14" xfId="0" applyNumberFormat="1" applyFont="1" applyBorder="1" applyAlignment="1">
      <alignment horizontal="center" vertical="center" wrapText="1"/>
    </xf>
    <xf numFmtId="10" fontId="5" fillId="0" borderId="6" xfId="0" applyNumberFormat="1" applyFont="1" applyBorder="1" applyAlignment="1">
      <alignment horizontal="center" vertical="center" wrapText="1"/>
    </xf>
    <xf numFmtId="178" fontId="5" fillId="0" borderId="2" xfId="0" applyNumberFormat="1" applyFont="1" applyBorder="1" applyAlignment="1">
      <alignment horizontal="center" vertical="center" wrapText="1"/>
    </xf>
    <xf numFmtId="178" fontId="5" fillId="0" borderId="3" xfId="0" applyNumberFormat="1" applyFont="1" applyBorder="1" applyAlignment="1">
      <alignment horizontal="center" vertical="center" wrapText="1"/>
    </xf>
    <xf numFmtId="178" fontId="5" fillId="0" borderId="4" xfId="0" applyNumberFormat="1" applyFont="1" applyBorder="1" applyAlignment="1">
      <alignment horizontal="center" vertical="center" wrapText="1"/>
    </xf>
    <xf numFmtId="178" fontId="5" fillId="0" borderId="9" xfId="0" applyNumberFormat="1" applyFont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 wrapText="1"/>
    </xf>
    <xf numFmtId="178" fontId="5" fillId="0" borderId="10" xfId="0" applyNumberFormat="1" applyFont="1" applyBorder="1" applyAlignment="1">
      <alignment horizontal="center" vertical="center" wrapText="1"/>
    </xf>
    <xf numFmtId="178" fontId="5" fillId="0" borderId="7" xfId="0" applyNumberFormat="1" applyFont="1" applyBorder="1" applyAlignment="1">
      <alignment horizontal="right" vertical="center" wrapText="1"/>
    </xf>
    <xf numFmtId="43" fontId="5" fillId="0" borderId="7" xfId="0" applyNumberFormat="1" applyFont="1" applyBorder="1" applyAlignment="1">
      <alignment horizontal="right" vertical="center" wrapText="1"/>
    </xf>
    <xf numFmtId="10" fontId="5" fillId="0" borderId="5" xfId="0" applyNumberFormat="1" applyFont="1" applyBorder="1" applyAlignment="1">
      <alignment horizontal="right" vertical="center" wrapText="1"/>
    </xf>
    <xf numFmtId="10" fontId="5" fillId="0" borderId="14" xfId="0" applyNumberFormat="1" applyFont="1" applyBorder="1" applyAlignment="1">
      <alignment horizontal="right" vertical="center" wrapText="1"/>
    </xf>
    <xf numFmtId="43" fontId="5" fillId="0" borderId="14" xfId="0" applyNumberFormat="1" applyFont="1" applyBorder="1" applyAlignment="1">
      <alignment vertical="center" wrapText="1"/>
    </xf>
    <xf numFmtId="10" fontId="5" fillId="0" borderId="14" xfId="0" applyNumberFormat="1" applyFont="1" applyBorder="1" applyAlignment="1">
      <alignment horizontal="left" vertical="center" wrapText="1"/>
    </xf>
    <xf numFmtId="10" fontId="5" fillId="0" borderId="6" xfId="0" applyNumberFormat="1" applyFont="1" applyBorder="1" applyAlignment="1">
      <alignment horizontal="left" vertical="center" wrapText="1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workbookViewId="0">
      <selection activeCell="H8" sqref="H8"/>
    </sheetView>
  </sheetViews>
  <sheetFormatPr defaultRowHeight="13.5"/>
  <cols>
    <col min="4" max="4" width="12.75" bestFit="1" customWidth="1"/>
    <col min="5" max="6" width="11.625" bestFit="1" customWidth="1"/>
    <col min="7" max="7" width="12.75" bestFit="1" customWidth="1"/>
    <col min="8" max="8" width="11.625" bestFit="1" customWidth="1"/>
    <col min="9" max="9" width="12.75" bestFit="1" customWidth="1"/>
    <col min="10" max="10" width="8.5" bestFit="1" customWidth="1"/>
    <col min="11" max="11" width="13.125" bestFit="1" customWidth="1"/>
    <col min="12" max="12" width="12.75" bestFit="1" customWidth="1"/>
    <col min="13" max="13" width="13.125" bestFit="1" customWidth="1"/>
  </cols>
  <sheetData>
    <row r="1" spans="1:14" s="1" customFormat="1" ht="42" customHeight="1">
      <c r="A1" s="2" t="s">
        <v>36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A2" s="3"/>
      <c r="B2" s="3"/>
      <c r="C2" s="3"/>
      <c r="D2" s="3"/>
      <c r="E2" s="3"/>
      <c r="F2" s="4">
        <v>43709</v>
      </c>
      <c r="G2" s="5"/>
      <c r="H2" s="5"/>
      <c r="I2" s="5"/>
      <c r="J2" s="5"/>
      <c r="K2" s="6"/>
      <c r="L2" s="3"/>
      <c r="M2" s="3"/>
      <c r="N2" s="3" t="s">
        <v>0</v>
      </c>
    </row>
    <row r="3" spans="1:14">
      <c r="A3" s="7" t="s">
        <v>1</v>
      </c>
      <c r="B3" s="8"/>
      <c r="C3" s="9"/>
      <c r="D3" s="10" t="s">
        <v>2</v>
      </c>
      <c r="E3" s="11"/>
      <c r="F3" s="12" t="s">
        <v>3</v>
      </c>
      <c r="G3" s="13"/>
      <c r="H3" s="14" t="s">
        <v>4</v>
      </c>
      <c r="I3" s="14"/>
      <c r="J3" s="7" t="s">
        <v>5</v>
      </c>
      <c r="K3" s="9"/>
      <c r="L3" s="15" t="s">
        <v>6</v>
      </c>
      <c r="M3" s="16"/>
      <c r="N3" s="17" t="s">
        <v>7</v>
      </c>
    </row>
    <row r="4" spans="1:14">
      <c r="A4" s="18"/>
      <c r="B4" s="19"/>
      <c r="C4" s="20"/>
      <c r="D4" s="21" t="s">
        <v>8</v>
      </c>
      <c r="E4" s="21" t="s">
        <v>9</v>
      </c>
      <c r="F4" s="22" t="s">
        <v>8</v>
      </c>
      <c r="G4" s="22" t="s">
        <v>9</v>
      </c>
      <c r="H4" s="21" t="s">
        <v>8</v>
      </c>
      <c r="I4" s="21" t="s">
        <v>9</v>
      </c>
      <c r="J4" s="21" t="s">
        <v>10</v>
      </c>
      <c r="K4" s="23" t="s">
        <v>11</v>
      </c>
      <c r="L4" s="21" t="s">
        <v>10</v>
      </c>
      <c r="M4" s="23" t="s">
        <v>11</v>
      </c>
      <c r="N4" s="24"/>
    </row>
    <row r="5" spans="1:14">
      <c r="A5" s="7" t="s">
        <v>12</v>
      </c>
      <c r="B5" s="9"/>
      <c r="C5" s="21" t="s">
        <v>13</v>
      </c>
      <c r="D5" s="25">
        <v>4164.3999999999996</v>
      </c>
      <c r="E5" s="25">
        <v>22034.76</v>
      </c>
      <c r="F5" s="25">
        <v>10508.59</v>
      </c>
      <c r="G5" s="25">
        <v>139249.85999999999</v>
      </c>
      <c r="H5" s="25">
        <v>14672.99</v>
      </c>
      <c r="I5" s="25">
        <v>161284.62</v>
      </c>
      <c r="J5" s="26"/>
      <c r="K5" s="26"/>
      <c r="L5" s="26"/>
      <c r="M5" s="27"/>
      <c r="N5" s="28"/>
    </row>
    <row r="6" spans="1:14">
      <c r="A6" s="29"/>
      <c r="B6" s="30"/>
      <c r="C6" s="21" t="s">
        <v>14</v>
      </c>
      <c r="D6" s="25">
        <v>659.03</v>
      </c>
      <c r="E6" s="25">
        <v>6757.27</v>
      </c>
      <c r="F6" s="25">
        <v>0</v>
      </c>
      <c r="G6" s="25">
        <v>3258.32</v>
      </c>
      <c r="H6" s="25">
        <v>659.03</v>
      </c>
      <c r="I6" s="25">
        <v>10015.59</v>
      </c>
      <c r="J6" s="26"/>
      <c r="K6" s="26"/>
      <c r="L6" s="26"/>
      <c r="M6" s="26"/>
      <c r="N6" s="28"/>
    </row>
    <row r="7" spans="1:14">
      <c r="A7" s="18"/>
      <c r="B7" s="20"/>
      <c r="C7" s="21" t="s">
        <v>15</v>
      </c>
      <c r="D7" s="31">
        <v>4823.43</v>
      </c>
      <c r="E7" s="31">
        <v>28792.03</v>
      </c>
      <c r="F7" s="31">
        <v>10508.59</v>
      </c>
      <c r="G7" s="31">
        <v>142508.18</v>
      </c>
      <c r="H7" s="31">
        <v>15332.02</v>
      </c>
      <c r="I7" s="31">
        <v>171300.21</v>
      </c>
      <c r="J7" s="26"/>
      <c r="K7" s="26"/>
      <c r="L7" s="26"/>
      <c r="M7" s="26"/>
      <c r="N7" s="28"/>
    </row>
    <row r="8" spans="1:14">
      <c r="A8" s="32" t="s">
        <v>16</v>
      </c>
      <c r="B8" s="33"/>
      <c r="C8" s="22" t="s">
        <v>13</v>
      </c>
      <c r="D8" s="25">
        <v>4338.59</v>
      </c>
      <c r="E8" s="25">
        <v>22792.38</v>
      </c>
      <c r="F8" s="25">
        <v>11000.16</v>
      </c>
      <c r="G8" s="25">
        <v>145269.43</v>
      </c>
      <c r="H8" s="25">
        <v>15338.75</v>
      </c>
      <c r="I8" s="25">
        <v>168061.81</v>
      </c>
      <c r="J8" s="26"/>
      <c r="K8" s="26"/>
      <c r="L8" s="26"/>
      <c r="M8" s="26"/>
      <c r="N8" s="28"/>
    </row>
    <row r="9" spans="1:14">
      <c r="A9" s="34"/>
      <c r="B9" s="35"/>
      <c r="C9" s="22" t="s">
        <v>14</v>
      </c>
      <c r="D9" s="25">
        <v>699.84</v>
      </c>
      <c r="E9" s="25">
        <v>7079.75</v>
      </c>
      <c r="F9" s="25">
        <v>2.5099999999999998</v>
      </c>
      <c r="G9" s="25">
        <v>3432.5</v>
      </c>
      <c r="H9" s="25">
        <v>702.35</v>
      </c>
      <c r="I9" s="25">
        <v>10512.25</v>
      </c>
      <c r="J9" s="26"/>
      <c r="K9" s="26"/>
      <c r="L9" s="26"/>
      <c r="M9" s="26"/>
      <c r="N9" s="28"/>
    </row>
    <row r="10" spans="1:14">
      <c r="A10" s="36"/>
      <c r="B10" s="37"/>
      <c r="C10" s="38" t="s">
        <v>15</v>
      </c>
      <c r="D10" s="31">
        <v>5038.43</v>
      </c>
      <c r="E10" s="31">
        <v>29872.13</v>
      </c>
      <c r="F10" s="31">
        <v>11002.67</v>
      </c>
      <c r="G10" s="31">
        <v>148701.93</v>
      </c>
      <c r="H10" s="31">
        <v>16041.1</v>
      </c>
      <c r="I10" s="31">
        <v>178574.06</v>
      </c>
      <c r="J10" s="31"/>
      <c r="K10" s="39"/>
      <c r="L10" s="31"/>
      <c r="M10" s="31"/>
      <c r="N10" s="28"/>
    </row>
    <row r="11" spans="1:14">
      <c r="A11" s="32" t="s">
        <v>17</v>
      </c>
      <c r="B11" s="33"/>
      <c r="C11" s="22" t="s">
        <v>13</v>
      </c>
      <c r="D11" s="25">
        <v>152.72999999999999</v>
      </c>
      <c r="E11" s="25">
        <v>806.29</v>
      </c>
      <c r="F11" s="25">
        <v>649.96</v>
      </c>
      <c r="G11" s="25">
        <v>7675.35</v>
      </c>
      <c r="H11" s="25">
        <v>802.69</v>
      </c>
      <c r="I11" s="25">
        <v>8481.64</v>
      </c>
      <c r="J11" s="31"/>
      <c r="K11" s="31"/>
      <c r="L11" s="31"/>
      <c r="M11" s="31"/>
      <c r="N11" s="28"/>
    </row>
    <row r="12" spans="1:14">
      <c r="A12" s="34"/>
      <c r="B12" s="35"/>
      <c r="C12" s="22" t="s">
        <v>14</v>
      </c>
      <c r="D12" s="25">
        <v>40.810000000000102</v>
      </c>
      <c r="E12" s="25">
        <v>322.47000000000003</v>
      </c>
      <c r="F12" s="25">
        <v>1.99</v>
      </c>
      <c r="G12" s="25">
        <v>155.33000000000001</v>
      </c>
      <c r="H12" s="25">
        <v>42.800000000000097</v>
      </c>
      <c r="I12" s="25">
        <v>477.8</v>
      </c>
      <c r="J12" s="31"/>
      <c r="K12" s="31"/>
      <c r="L12" s="31"/>
      <c r="M12" s="31"/>
      <c r="N12" s="28"/>
    </row>
    <row r="13" spans="1:14">
      <c r="A13" s="36"/>
      <c r="B13" s="37"/>
      <c r="C13" s="22" t="s">
        <v>15</v>
      </c>
      <c r="D13" s="31">
        <v>193.54</v>
      </c>
      <c r="E13" s="31">
        <v>1128.76</v>
      </c>
      <c r="F13" s="31">
        <v>651.95000000000005</v>
      </c>
      <c r="G13" s="31">
        <v>7830.68</v>
      </c>
      <c r="H13" s="31">
        <v>845.49</v>
      </c>
      <c r="I13" s="31">
        <v>8959.44</v>
      </c>
      <c r="J13" s="31"/>
      <c r="K13" s="31"/>
      <c r="L13" s="40"/>
      <c r="M13" s="31"/>
      <c r="N13" s="28"/>
    </row>
    <row r="14" spans="1:14">
      <c r="A14" s="41" t="s">
        <v>18</v>
      </c>
      <c r="B14" s="42"/>
      <c r="C14" s="43"/>
      <c r="D14" s="44">
        <v>-267.98</v>
      </c>
      <c r="E14" s="44">
        <v>461.03</v>
      </c>
      <c r="F14" s="44">
        <v>-1223.07</v>
      </c>
      <c r="G14" s="44">
        <v>2576.2600000000002</v>
      </c>
      <c r="H14" s="44">
        <v>-1491.05</v>
      </c>
      <c r="I14" s="44">
        <v>3037.29</v>
      </c>
      <c r="J14" s="45"/>
      <c r="K14" s="39"/>
      <c r="L14" s="40"/>
      <c r="M14" s="31"/>
      <c r="N14" s="28"/>
    </row>
    <row r="15" spans="1:14">
      <c r="A15" s="10" t="s">
        <v>19</v>
      </c>
      <c r="B15" s="46"/>
      <c r="C15" s="11"/>
      <c r="D15" s="44">
        <v>-267.99</v>
      </c>
      <c r="E15" s="44">
        <v>461.02</v>
      </c>
      <c r="F15" s="44">
        <v>-1393.75</v>
      </c>
      <c r="G15" s="44">
        <v>2141.35</v>
      </c>
      <c r="H15" s="44">
        <v>-1661.74</v>
      </c>
      <c r="I15" s="44">
        <v>2602.37</v>
      </c>
      <c r="J15" s="45"/>
      <c r="K15" s="39"/>
      <c r="L15" s="31"/>
      <c r="M15" s="31"/>
      <c r="N15" s="47"/>
    </row>
    <row r="16" spans="1:14">
      <c r="A16" s="7" t="s">
        <v>20</v>
      </c>
      <c r="B16" s="9"/>
      <c r="C16" s="21" t="s">
        <v>21</v>
      </c>
      <c r="D16" s="44">
        <v>452.75</v>
      </c>
      <c r="E16" s="44">
        <v>567.91</v>
      </c>
      <c r="F16" s="44">
        <v>1469.77</v>
      </c>
      <c r="G16" s="44">
        <v>2642.5459999999998</v>
      </c>
      <c r="H16" s="44">
        <v>1922.52</v>
      </c>
      <c r="I16" s="44">
        <v>3210.4560000000001</v>
      </c>
      <c r="J16" s="44"/>
      <c r="K16" s="39"/>
      <c r="L16" s="40"/>
      <c r="M16" s="31"/>
      <c r="N16" s="48"/>
    </row>
    <row r="17" spans="1:14" ht="24">
      <c r="A17" s="7" t="s">
        <v>22</v>
      </c>
      <c r="B17" s="9"/>
      <c r="C17" s="21" t="s">
        <v>23</v>
      </c>
      <c r="D17" s="49">
        <v>0</v>
      </c>
      <c r="E17" s="49">
        <v>0</v>
      </c>
      <c r="F17" s="49">
        <v>362.73</v>
      </c>
      <c r="G17" s="49">
        <v>2328.87</v>
      </c>
      <c r="H17" s="49">
        <v>362.73</v>
      </c>
      <c r="I17" s="49">
        <v>2328.87</v>
      </c>
      <c r="J17" s="31"/>
      <c r="K17" s="45"/>
      <c r="L17" s="45"/>
      <c r="M17" s="45"/>
      <c r="N17" s="50"/>
    </row>
    <row r="18" spans="1:14" ht="24">
      <c r="A18" s="29"/>
      <c r="B18" s="30"/>
      <c r="C18" s="21" t="s">
        <v>24</v>
      </c>
      <c r="D18" s="49">
        <v>0</v>
      </c>
      <c r="E18" s="49">
        <v>0</v>
      </c>
      <c r="F18" s="51">
        <v>202.78</v>
      </c>
      <c r="G18" s="51">
        <v>1188.43</v>
      </c>
      <c r="H18" s="51">
        <v>202.78</v>
      </c>
      <c r="I18" s="51">
        <v>1188.43</v>
      </c>
      <c r="J18" s="52"/>
      <c r="K18" s="52"/>
      <c r="L18" s="53"/>
      <c r="M18" s="53"/>
      <c r="N18" s="54"/>
    </row>
    <row r="19" spans="1:14" ht="24">
      <c r="A19" s="18"/>
      <c r="B19" s="20"/>
      <c r="C19" s="21" t="s">
        <v>25</v>
      </c>
      <c r="D19" s="49">
        <v>0</v>
      </c>
      <c r="E19" s="49">
        <v>0</v>
      </c>
      <c r="F19" s="51">
        <v>151.38</v>
      </c>
      <c r="G19" s="51">
        <v>1194.81</v>
      </c>
      <c r="H19" s="51">
        <v>151.38</v>
      </c>
      <c r="I19" s="51">
        <v>1194.81</v>
      </c>
      <c r="J19" s="52"/>
      <c r="K19" s="52"/>
      <c r="L19" s="53"/>
      <c r="M19" s="53"/>
      <c r="N19" s="54"/>
    </row>
    <row r="20" spans="1:14" ht="14.25">
      <c r="A20" s="14" t="s">
        <v>26</v>
      </c>
      <c r="B20" s="14"/>
      <c r="C20" s="21" t="s">
        <v>27</v>
      </c>
      <c r="D20" s="55">
        <v>40.909999999999997</v>
      </c>
      <c r="E20" s="55">
        <v>0.18</v>
      </c>
      <c r="F20" s="55">
        <v>947.9</v>
      </c>
      <c r="G20" s="55">
        <v>703.86</v>
      </c>
      <c r="H20" s="31">
        <f>D20+F20</f>
        <v>988.81</v>
      </c>
      <c r="I20" s="31">
        <f>E20+G20</f>
        <v>704.04</v>
      </c>
      <c r="J20" s="56"/>
      <c r="K20" s="56"/>
      <c r="L20" s="56"/>
      <c r="M20" s="56"/>
      <c r="N20" s="57"/>
    </row>
    <row r="21" spans="1:14" ht="14.25" thickBot="1">
      <c r="A21" s="58"/>
      <c r="B21" s="58"/>
      <c r="C21" s="59" t="s">
        <v>28</v>
      </c>
      <c r="D21" s="60">
        <v>19.45</v>
      </c>
      <c r="E21" s="60">
        <v>19.45</v>
      </c>
      <c r="F21" s="61">
        <v>1095.67</v>
      </c>
      <c r="G21" s="61">
        <v>1095.67</v>
      </c>
      <c r="H21" s="62">
        <f t="shared" ref="H21:I25" si="0">D21+F21</f>
        <v>1115.1200000000001</v>
      </c>
      <c r="I21" s="62">
        <f t="shared" si="0"/>
        <v>1115.1200000000001</v>
      </c>
      <c r="J21" s="63"/>
      <c r="K21" s="64"/>
      <c r="L21" s="63"/>
      <c r="M21" s="65"/>
      <c r="N21" s="66"/>
    </row>
    <row r="22" spans="1:14" ht="14.25" thickTop="1">
      <c r="A22" s="67" t="s">
        <v>29</v>
      </c>
      <c r="B22" s="67" t="s">
        <v>30</v>
      </c>
      <c r="C22" s="68" t="s">
        <v>27</v>
      </c>
      <c r="D22" s="69">
        <v>8505.94</v>
      </c>
      <c r="E22" s="69">
        <v>6450.85</v>
      </c>
      <c r="F22" s="70">
        <v>60882.46</v>
      </c>
      <c r="G22" s="70">
        <v>74066.679999999993</v>
      </c>
      <c r="H22" s="71">
        <f t="shared" si="0"/>
        <v>69388.399999999994</v>
      </c>
      <c r="I22" s="71">
        <f t="shared" si="0"/>
        <v>80517.53</v>
      </c>
      <c r="J22" s="72"/>
      <c r="K22" s="72"/>
      <c r="L22" s="72"/>
      <c r="M22" s="72"/>
      <c r="N22" s="72"/>
    </row>
    <row r="23" spans="1:14">
      <c r="A23" s="14"/>
      <c r="B23" s="14"/>
      <c r="C23" s="21" t="s">
        <v>28</v>
      </c>
      <c r="D23" s="70">
        <v>8281.81</v>
      </c>
      <c r="E23" s="70">
        <v>8281.81</v>
      </c>
      <c r="F23" s="70">
        <v>61388.36</v>
      </c>
      <c r="G23" s="70">
        <v>61388.36</v>
      </c>
      <c r="H23" s="25">
        <f t="shared" si="0"/>
        <v>69670.17</v>
      </c>
      <c r="I23" s="25">
        <f t="shared" si="0"/>
        <v>69670.17</v>
      </c>
      <c r="J23" s="73"/>
      <c r="K23" s="73"/>
      <c r="L23" s="73"/>
      <c r="M23" s="73"/>
      <c r="N23" s="73"/>
    </row>
    <row r="24" spans="1:14">
      <c r="A24" s="14"/>
      <c r="B24" s="14" t="s">
        <v>31</v>
      </c>
      <c r="C24" s="21" t="s">
        <v>27</v>
      </c>
      <c r="D24" s="70">
        <v>2095.5100000000002</v>
      </c>
      <c r="E24" s="70">
        <v>1404.24</v>
      </c>
      <c r="F24" s="70">
        <v>717.13</v>
      </c>
      <c r="G24" s="70">
        <v>93.74</v>
      </c>
      <c r="H24" s="25">
        <f t="shared" si="0"/>
        <v>2812.6400000000003</v>
      </c>
      <c r="I24" s="25">
        <f t="shared" si="0"/>
        <v>1497.98</v>
      </c>
      <c r="J24" s="73"/>
      <c r="K24" s="73"/>
      <c r="L24" s="73"/>
      <c r="M24" s="73"/>
      <c r="N24" s="73"/>
    </row>
    <row r="25" spans="1:14">
      <c r="A25" s="14"/>
      <c r="B25" s="14"/>
      <c r="C25" s="21" t="s">
        <v>28</v>
      </c>
      <c r="D25" s="70">
        <v>2762.99</v>
      </c>
      <c r="E25" s="51">
        <v>2762.99</v>
      </c>
      <c r="F25" s="70">
        <v>119.14</v>
      </c>
      <c r="G25" s="70">
        <v>119.14</v>
      </c>
      <c r="H25" s="25">
        <f t="shared" si="0"/>
        <v>2882.1299999999997</v>
      </c>
      <c r="I25" s="25">
        <f t="shared" si="0"/>
        <v>2882.1299999999997</v>
      </c>
      <c r="J25" s="74" t="s">
        <v>32</v>
      </c>
      <c r="K25" s="75"/>
      <c r="L25" s="75"/>
      <c r="M25" s="75"/>
      <c r="N25" s="76"/>
    </row>
    <row r="26" spans="1:14">
      <c r="A26" s="14"/>
      <c r="B26" s="14" t="s">
        <v>15</v>
      </c>
      <c r="C26" s="21" t="s">
        <v>27</v>
      </c>
      <c r="D26" s="55">
        <f t="shared" ref="D26:I27" si="1">D22+D24</f>
        <v>10601.45</v>
      </c>
      <c r="E26" s="55">
        <f t="shared" si="1"/>
        <v>7855.09</v>
      </c>
      <c r="F26" s="55">
        <f t="shared" si="1"/>
        <v>61599.59</v>
      </c>
      <c r="G26" s="55">
        <f t="shared" si="1"/>
        <v>74160.42</v>
      </c>
      <c r="H26" s="55">
        <f t="shared" si="1"/>
        <v>72201.039999999994</v>
      </c>
      <c r="I26" s="55">
        <f t="shared" si="1"/>
        <v>82015.509999999995</v>
      </c>
      <c r="J26" s="77"/>
      <c r="K26" s="78"/>
      <c r="L26" s="78"/>
      <c r="M26" s="78"/>
      <c r="N26" s="79"/>
    </row>
    <row r="27" spans="1:14">
      <c r="A27" s="14"/>
      <c r="B27" s="14"/>
      <c r="C27" s="21" t="s">
        <v>28</v>
      </c>
      <c r="D27" s="55">
        <f t="shared" si="1"/>
        <v>11044.8</v>
      </c>
      <c r="E27" s="55">
        <f t="shared" si="1"/>
        <v>11044.8</v>
      </c>
      <c r="F27" s="55">
        <f t="shared" si="1"/>
        <v>61507.5</v>
      </c>
      <c r="G27" s="55">
        <f t="shared" si="1"/>
        <v>61507.5</v>
      </c>
      <c r="H27" s="55">
        <f t="shared" si="1"/>
        <v>72552.3</v>
      </c>
      <c r="I27" s="55">
        <f t="shared" si="1"/>
        <v>72552.3</v>
      </c>
      <c r="J27" s="80"/>
      <c r="K27" s="81"/>
      <c r="L27" s="81"/>
      <c r="M27" s="81"/>
      <c r="N27" s="82"/>
    </row>
    <row r="28" spans="1:14">
      <c r="A28" s="14" t="s">
        <v>33</v>
      </c>
      <c r="B28" s="14"/>
      <c r="C28" s="21" t="s">
        <v>27</v>
      </c>
      <c r="D28" s="55">
        <v>15914.7</v>
      </c>
      <c r="E28" s="55">
        <v>14553.08</v>
      </c>
      <c r="F28" s="55">
        <v>84016.18</v>
      </c>
      <c r="G28" s="55">
        <v>108335.96</v>
      </c>
      <c r="H28" s="31">
        <v>95964.11</v>
      </c>
      <c r="I28" s="31">
        <f>E28+G28</f>
        <v>122889.04000000001</v>
      </c>
      <c r="J28" s="83"/>
      <c r="K28" s="84"/>
      <c r="L28" s="83"/>
      <c r="M28" s="84"/>
      <c r="N28" s="73"/>
    </row>
    <row r="29" spans="1:14">
      <c r="A29" s="14"/>
      <c r="B29" s="14"/>
      <c r="C29" s="21" t="s">
        <v>28</v>
      </c>
      <c r="D29" s="49">
        <v>17377.97</v>
      </c>
      <c r="E29" s="55">
        <v>17377.97</v>
      </c>
      <c r="F29" s="55">
        <v>77367.87</v>
      </c>
      <c r="G29" s="55">
        <v>77367.87</v>
      </c>
      <c r="H29" s="31">
        <f>D29+F29</f>
        <v>94745.84</v>
      </c>
      <c r="I29" s="31">
        <f>E29+G29</f>
        <v>94745.84</v>
      </c>
      <c r="J29" s="85" t="s">
        <v>34</v>
      </c>
      <c r="K29" s="86"/>
      <c r="L29" s="87">
        <v>31367.709999999995</v>
      </c>
      <c r="M29" s="88" t="s">
        <v>35</v>
      </c>
      <c r="N29" s="89"/>
    </row>
  </sheetData>
  <mergeCells count="26">
    <mergeCell ref="A28:B29"/>
    <mergeCell ref="J29:K29"/>
    <mergeCell ref="M29:N29"/>
    <mergeCell ref="A17:B19"/>
    <mergeCell ref="A20:B21"/>
    <mergeCell ref="A22:A27"/>
    <mergeCell ref="B22:B23"/>
    <mergeCell ref="B24:B25"/>
    <mergeCell ref="J25:N25"/>
    <mergeCell ref="B26:B27"/>
    <mergeCell ref="J26:N27"/>
    <mergeCell ref="A5:B7"/>
    <mergeCell ref="A8:B10"/>
    <mergeCell ref="A11:B13"/>
    <mergeCell ref="A14:C14"/>
    <mergeCell ref="A15:C15"/>
    <mergeCell ref="A16:B16"/>
    <mergeCell ref="A1:N1"/>
    <mergeCell ref="F2:J2"/>
    <mergeCell ref="A3:C4"/>
    <mergeCell ref="D3:E3"/>
    <mergeCell ref="F3:G3"/>
    <mergeCell ref="H3:I3"/>
    <mergeCell ref="J3:K3"/>
    <mergeCell ref="L3:M3"/>
    <mergeCell ref="N3:N4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2019-10-18T03:29:27Z</dcterms:modified>
</cp:coreProperties>
</file>